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bob.tootell\Desktop\HE Blue Star awards etc\"/>
    </mc:Choice>
  </mc:AlternateContent>
  <xr:revisionPtr revIDLastSave="0" documentId="13_ncr:1_{CD02A1D2-2111-4FF2-B54F-44FFB4C6D8DA}" xr6:coauthVersionLast="44" xr6:coauthVersionMax="44" xr10:uidLastSave="{00000000-0000-0000-0000-000000000000}"/>
  <bookViews>
    <workbookView xWindow="-120" yWindow="-120" windowWidth="20730" windowHeight="11160" activeTab="1" xr2:uid="{00000000-000D-0000-FFFF-FFFF00000000}"/>
  </bookViews>
  <sheets>
    <sheet name="Tab page index" sheetId="21" r:id="rId1"/>
    <sheet name="Index listing" sheetId="14" r:id="rId2"/>
    <sheet name="a" sheetId="18" r:id="rId3"/>
    <sheet name="b" sheetId="1" r:id="rId4"/>
    <sheet name="c" sheetId="19" r:id="rId5"/>
    <sheet name="d" sheetId="10" r:id="rId6"/>
    <sheet name="e" sheetId="20" r:id="rId7"/>
    <sheet name="f" sheetId="17" r:id="rId8"/>
    <sheet name="g" sheetId="15" r:id="rId9"/>
    <sheet name="Sheet1" sheetId="22" r:id="rId10"/>
  </sheets>
  <definedNames>
    <definedName name="_xlnm._FilterDatabase" localSheetId="3" hidden="1">b!$B$1:$F$103</definedName>
    <definedName name="_xlnm._FilterDatabase" localSheetId="4" hidden="1">'c'!$B$1:$F$1</definedName>
    <definedName name="_xlnm._FilterDatabase" localSheetId="6" hidden="1">e!$A$1:$C$90</definedName>
    <definedName name="_xlnm._FilterDatabase" localSheetId="1" hidden="1">'Index listing'!$A$1:$S$144</definedName>
    <definedName name="_xlnm.Print_Area" localSheetId="2">a!$B$16:$E$53</definedName>
    <definedName name="_xlnm.Print_Area" localSheetId="3">b!$B$2:$F$127</definedName>
    <definedName name="_xlnm.Print_Area" localSheetId="4">'c'!$B$2:$F$36</definedName>
    <definedName name="_xlnm.Print_Area" localSheetId="5">d!$B$2:$L$27</definedName>
    <definedName name="_xlnm.Print_Area" localSheetId="6">e!$A$2:$C$95</definedName>
    <definedName name="_xlnm.Print_Area" localSheetId="8">g!$B$2:$H$7</definedName>
    <definedName name="_xlnm.Print_Area" localSheetId="1">'Index listing'!$A$2:$J$153</definedName>
    <definedName name="_xlnm.Print_Area" localSheetId="0">'Tab page index'!$B$2:$C$13</definedName>
    <definedName name="_xlnm.Print_Titles" localSheetId="2">a!$2:$15</definedName>
    <definedName name="_xlnm.Print_Titles" localSheetId="3">b!$1:$1</definedName>
    <definedName name="_xlnm.Print_Titles" localSheetId="4">'c'!$1:$1</definedName>
    <definedName name="_xlnm.Print_Titles" localSheetId="6">e!$1:$1</definedName>
    <definedName name="_xlnm.Print_Titles" localSheetId="1">'Index listing'!$1:$1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7" i="20" l="1"/>
  <c r="J88" i="20"/>
  <c r="J89" i="20"/>
  <c r="J86" i="20"/>
  <c r="J3" i="20"/>
  <c r="J4" i="20"/>
  <c r="J5" i="20"/>
  <c r="J6" i="20"/>
  <c r="J7" i="20"/>
  <c r="J8" i="20"/>
  <c r="J9" i="20"/>
  <c r="J10" i="20"/>
  <c r="J11" i="20"/>
  <c r="J12" i="20"/>
  <c r="J13" i="20"/>
  <c r="J14" i="20"/>
  <c r="J15" i="20"/>
  <c r="J16" i="20"/>
  <c r="J17" i="20"/>
  <c r="J18" i="20"/>
  <c r="J19" i="20"/>
  <c r="J20" i="20"/>
  <c r="J21" i="20"/>
  <c r="J22" i="20"/>
  <c r="J23" i="20"/>
  <c r="J24" i="20"/>
  <c r="J25" i="20"/>
  <c r="J26" i="20"/>
  <c r="J27" i="20"/>
  <c r="J28" i="20"/>
  <c r="J29" i="20"/>
  <c r="J30" i="20"/>
  <c r="J31" i="20"/>
  <c r="J32" i="20"/>
  <c r="J33" i="20"/>
  <c r="J34" i="20"/>
  <c r="J35" i="20"/>
  <c r="J36" i="20"/>
  <c r="J37" i="20"/>
  <c r="J38" i="20"/>
  <c r="J39" i="20"/>
  <c r="J40" i="20"/>
  <c r="J41" i="20"/>
  <c r="J42" i="20"/>
  <c r="J43" i="20"/>
  <c r="J44" i="20"/>
  <c r="J45" i="20"/>
  <c r="J46" i="20"/>
  <c r="J47" i="20"/>
  <c r="J48" i="20"/>
  <c r="J49" i="20"/>
  <c r="J50" i="20"/>
  <c r="J51" i="20"/>
  <c r="J52" i="20"/>
  <c r="J53" i="20"/>
  <c r="J54" i="20"/>
  <c r="J55" i="20"/>
  <c r="J56" i="20"/>
  <c r="J57" i="20"/>
  <c r="J58" i="20"/>
  <c r="J59" i="20"/>
  <c r="J60" i="20"/>
  <c r="J61" i="20"/>
  <c r="J62" i="20"/>
  <c r="J63" i="20"/>
  <c r="J64" i="20"/>
  <c r="J65" i="20"/>
  <c r="J66" i="20"/>
  <c r="J67" i="20"/>
  <c r="J68" i="20"/>
  <c r="J69" i="20"/>
  <c r="J70" i="20"/>
  <c r="J71" i="20"/>
  <c r="J72" i="20"/>
  <c r="J73" i="20"/>
  <c r="J74" i="20"/>
  <c r="J75" i="20"/>
  <c r="J76" i="20"/>
  <c r="J77" i="20"/>
  <c r="J78" i="20"/>
  <c r="J79" i="20"/>
  <c r="J80" i="20"/>
  <c r="J81" i="20"/>
  <c r="J82" i="20"/>
  <c r="J83" i="20"/>
  <c r="J84" i="20"/>
  <c r="J85" i="20"/>
  <c r="J90" i="20"/>
  <c r="J2" i="20"/>
  <c r="S2" i="14" l="1"/>
  <c r="S3" i="14"/>
  <c r="S4" i="14"/>
  <c r="S5" i="14"/>
  <c r="S6" i="14"/>
  <c r="S7" i="14"/>
  <c r="S8" i="14"/>
  <c r="S9" i="14"/>
  <c r="S10" i="14"/>
  <c r="S11" i="14"/>
  <c r="S12" i="14"/>
  <c r="S13" i="14"/>
  <c r="S14" i="14"/>
  <c r="S15" i="14"/>
  <c r="S16" i="14"/>
  <c r="S17" i="14"/>
  <c r="S18" i="14"/>
  <c r="S19" i="14"/>
  <c r="S20" i="14"/>
  <c r="S22" i="14"/>
  <c r="S23" i="14"/>
  <c r="S24" i="14"/>
  <c r="S25" i="14"/>
  <c r="S26" i="14"/>
  <c r="S27" i="14"/>
  <c r="S28" i="14"/>
  <c r="S29" i="14"/>
  <c r="S30" i="14"/>
  <c r="S31" i="14"/>
  <c r="S32" i="14"/>
  <c r="S33" i="14"/>
  <c r="S34" i="14"/>
  <c r="S35" i="14"/>
  <c r="S36" i="14"/>
  <c r="S37" i="14"/>
  <c r="S38" i="14"/>
  <c r="S39" i="14"/>
  <c r="S40" i="14"/>
  <c r="S41" i="14"/>
  <c r="S42" i="14"/>
  <c r="S43" i="14"/>
  <c r="S44" i="14"/>
  <c r="S45" i="14"/>
  <c r="S46" i="14"/>
  <c r="S47" i="14"/>
  <c r="S48" i="14"/>
  <c r="S49" i="14"/>
  <c r="S50" i="14"/>
  <c r="S51" i="14"/>
  <c r="S52" i="14"/>
  <c r="S53" i="14"/>
  <c r="S54" i="14"/>
  <c r="S55" i="14"/>
  <c r="S56" i="14"/>
  <c r="S57" i="14"/>
  <c r="S58" i="14"/>
  <c r="S59" i="14"/>
  <c r="S60" i="14"/>
  <c r="S61" i="14"/>
  <c r="S62" i="14"/>
  <c r="S63" i="14"/>
  <c r="S64" i="14"/>
  <c r="S65" i="14"/>
  <c r="S66" i="14"/>
  <c r="S67" i="14"/>
  <c r="S68" i="14"/>
  <c r="S69" i="14"/>
  <c r="S70" i="14"/>
  <c r="S71" i="14"/>
  <c r="S72" i="14"/>
  <c r="S73" i="14"/>
  <c r="S74" i="14"/>
  <c r="S75" i="14"/>
  <c r="S76" i="14"/>
  <c r="S77" i="14"/>
  <c r="S78" i="14"/>
  <c r="S79" i="14"/>
  <c r="S80" i="14"/>
  <c r="S81" i="14"/>
  <c r="S82" i="14"/>
  <c r="S83" i="14"/>
  <c r="S84" i="14"/>
  <c r="S85" i="14"/>
  <c r="S86" i="14"/>
  <c r="S87" i="14"/>
  <c r="S88" i="14"/>
  <c r="S89" i="14"/>
  <c r="S90" i="14"/>
  <c r="S91" i="14"/>
  <c r="S92" i="14"/>
  <c r="S93" i="14"/>
  <c r="S94" i="14"/>
  <c r="S95" i="14"/>
  <c r="S96" i="14"/>
  <c r="S97" i="14"/>
  <c r="S98" i="14"/>
  <c r="S99" i="14"/>
  <c r="S100" i="14"/>
  <c r="S101" i="14"/>
  <c r="S102" i="14"/>
  <c r="S103" i="14"/>
  <c r="S104" i="14"/>
  <c r="S105" i="14"/>
  <c r="S106" i="14"/>
  <c r="S107" i="14"/>
  <c r="S108" i="14"/>
  <c r="S109" i="14"/>
  <c r="S110" i="14"/>
  <c r="S111" i="14"/>
  <c r="S112" i="14"/>
  <c r="S113" i="14"/>
  <c r="S114" i="14"/>
  <c r="S115" i="14"/>
  <c r="S116" i="14"/>
  <c r="S117" i="14"/>
  <c r="S118" i="14"/>
  <c r="S119" i="14"/>
  <c r="S120" i="14"/>
  <c r="S121" i="14"/>
  <c r="S122" i="14"/>
  <c r="S123" i="14"/>
  <c r="S124" i="14"/>
  <c r="S125" i="14"/>
  <c r="S126" i="14"/>
  <c r="S127" i="14"/>
  <c r="S128" i="14"/>
  <c r="S129" i="14"/>
  <c r="S130" i="14"/>
  <c r="S131" i="14"/>
  <c r="S132" i="14"/>
  <c r="S133" i="14"/>
  <c r="S134" i="14"/>
  <c r="S135" i="14"/>
  <c r="S136" i="14"/>
  <c r="S137" i="14"/>
  <c r="S138" i="14"/>
  <c r="S139" i="14"/>
  <c r="S140" i="14"/>
  <c r="S141" i="14"/>
  <c r="S142" i="14"/>
  <c r="S143" i="14"/>
  <c r="S21" i="14"/>
  <c r="R153" i="14"/>
  <c r="Q153" i="14"/>
  <c r="P153" i="14"/>
  <c r="O153" i="14"/>
  <c r="N153" i="14"/>
  <c r="E4" i="15" l="1"/>
  <c r="E153" i="14" l="1"/>
  <c r="L153" i="14"/>
  <c r="K153" i="14"/>
  <c r="J153" i="14"/>
  <c r="I153" i="14"/>
  <c r="H153" i="14"/>
  <c r="G153" i="14"/>
  <c r="F153" i="14"/>
  <c r="C153" i="14"/>
  <c r="E95" i="20" l="1"/>
  <c r="F95" i="20"/>
  <c r="G95" i="20"/>
  <c r="H95" i="20"/>
  <c r="C95" i="20"/>
  <c r="D95" i="20"/>
  <c r="B95" i="20"/>
  <c r="C96" i="20" l="1"/>
  <c r="J95" i="20"/>
  <c r="F75" i="19"/>
  <c r="F74" i="19"/>
  <c r="F73" i="19"/>
  <c r="F72" i="19"/>
  <c r="F71" i="19"/>
  <c r="F70" i="19"/>
  <c r="F69" i="19"/>
  <c r="F68" i="19"/>
  <c r="F67" i="19"/>
  <c r="F66" i="19"/>
  <c r="F65" i="19"/>
  <c r="F64" i="19"/>
  <c r="F63" i="19"/>
  <c r="F62" i="19"/>
  <c r="F61" i="19"/>
  <c r="F60" i="19"/>
  <c r="F59" i="19"/>
  <c r="F58" i="19"/>
  <c r="F57" i="19"/>
  <c r="F56" i="19"/>
  <c r="F55" i="19"/>
  <c r="F54" i="19"/>
  <c r="F53" i="19"/>
  <c r="F52" i="19"/>
  <c r="F51" i="19"/>
  <c r="F50" i="19"/>
  <c r="F49" i="19"/>
  <c r="F48" i="19"/>
  <c r="F47" i="19"/>
  <c r="F46" i="19"/>
  <c r="F45" i="19"/>
  <c r="F44" i="19"/>
  <c r="F43" i="19"/>
  <c r="F42" i="19"/>
  <c r="F41" i="19"/>
  <c r="F40" i="19"/>
  <c r="E36" i="19"/>
  <c r="D36" i="19"/>
  <c r="C36" i="19"/>
  <c r="B36" i="19"/>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31" i="1"/>
  <c r="B37" i="19" l="1"/>
  <c r="F77" i="19"/>
  <c r="F168" i="1"/>
  <c r="S153" i="14"/>
  <c r="D153" i="14" l="1"/>
  <c r="B153" i="14"/>
  <c r="B154" i="14" s="1"/>
  <c r="D127" i="1" l="1"/>
  <c r="E127" i="1"/>
  <c r="B127" i="1" l="1"/>
  <c r="C127" i="1" l="1"/>
  <c r="B128" i="1" s="1"/>
  <c r="D4" i="15" s="1"/>
</calcChain>
</file>

<file path=xl/sharedStrings.xml><?xml version="1.0" encoding="utf-8"?>
<sst xmlns="http://schemas.openxmlformats.org/spreadsheetml/2006/main" count="2569" uniqueCount="941">
  <si>
    <t>Traffic management</t>
  </si>
  <si>
    <t>Subject description</t>
  </si>
  <si>
    <t>N/a</t>
  </si>
  <si>
    <t>Carillion</t>
  </si>
  <si>
    <t>Galliford Try</t>
  </si>
  <si>
    <t>Skanska</t>
  </si>
  <si>
    <t>Highways Agency</t>
  </si>
  <si>
    <t>Morgan Sindall</t>
  </si>
  <si>
    <t>Costain</t>
  </si>
  <si>
    <t>Aone+</t>
  </si>
  <si>
    <t>2019 05</t>
  </si>
  <si>
    <t>Highways England</t>
  </si>
  <si>
    <t>Occupational health</t>
  </si>
  <si>
    <t>Various</t>
  </si>
  <si>
    <t>2014 01</t>
  </si>
  <si>
    <t>2014 03</t>
  </si>
  <si>
    <t>Not known</t>
  </si>
  <si>
    <t>2014 09</t>
  </si>
  <si>
    <t>2014 11</t>
  </si>
  <si>
    <t>2015 04</t>
  </si>
  <si>
    <t>2015 07</t>
  </si>
  <si>
    <t>2015 08</t>
  </si>
  <si>
    <t>2015 09</t>
  </si>
  <si>
    <t>2015 11</t>
  </si>
  <si>
    <t>2015 06</t>
  </si>
  <si>
    <t>2016 01</t>
  </si>
  <si>
    <t>2016 10</t>
  </si>
  <si>
    <t>2017 03</t>
  </si>
  <si>
    <t>2018 03</t>
  </si>
  <si>
    <t>2018 09</t>
  </si>
  <si>
    <t>HAVS</t>
  </si>
  <si>
    <t>Competence</t>
  </si>
  <si>
    <t>2016 06</t>
  </si>
  <si>
    <t>Costain Galliford Try</t>
  </si>
  <si>
    <t>2016 09</t>
  </si>
  <si>
    <t>Interserve</t>
  </si>
  <si>
    <t>Manual handling</t>
  </si>
  <si>
    <t xml:space="preserve">Total &gt; </t>
  </si>
  <si>
    <t>Fatigue</t>
  </si>
  <si>
    <t>M1/J19-16</t>
  </si>
  <si>
    <t>Link</t>
  </si>
  <si>
    <t>Issue No.</t>
  </si>
  <si>
    <t>WSP</t>
  </si>
  <si>
    <t>Safety alerts etc. index listing issue record</t>
  </si>
  <si>
    <t>Listing updated to</t>
  </si>
  <si>
    <t>Totals</t>
  </si>
  <si>
    <t>Roman numerals</t>
  </si>
  <si>
    <t>Issue "trivia" topic summary</t>
  </si>
  <si>
    <t>Issue "trivia" name</t>
  </si>
  <si>
    <t>Audit ID</t>
  </si>
  <si>
    <t>Audit Title</t>
  </si>
  <si>
    <t>Auditor</t>
  </si>
  <si>
    <t>Audit Date</t>
  </si>
  <si>
    <t>Division</t>
  </si>
  <si>
    <t>Site</t>
  </si>
  <si>
    <t>Tab Name</t>
  </si>
  <si>
    <t>Question</t>
  </si>
  <si>
    <t>Score</t>
  </si>
  <si>
    <t>Region</t>
  </si>
  <si>
    <t>Finding Details</t>
  </si>
  <si>
    <t>Assurance check - FIRE</t>
  </si>
  <si>
    <t>Paul Wilson</t>
  </si>
  <si>
    <t>Major Projects</t>
  </si>
  <si>
    <t>MP-0181 Lower Thames Crossing before 1/11/20 only</t>
  </si>
  <si>
    <t>Management Arrangements</t>
  </si>
  <si>
    <t>Supervision</t>
  </si>
  <si>
    <t>South East</t>
  </si>
  <si>
    <t xml:space="preserve">All members are fire awareness or warden and first aid trained </t>
  </si>
  <si>
    <t>H&amp;S Site Visit of RDP Hub and Scheme</t>
  </si>
  <si>
    <t>Katie Harman</t>
  </si>
  <si>
    <t>MP-0211 - A1 Scotswood to North Brunton</t>
  </si>
  <si>
    <t>Workforce Communication</t>
  </si>
  <si>
    <t>Inductions</t>
  </si>
  <si>
    <t>RIP North</t>
  </si>
  <si>
    <t>I received a visitor site induction delivered by one of the site engineers, the induction was very informative and Ben was able to answer questions with confidence. He discussed HSW with a level of knowledge and understanding and took the opportunity t discuss potential for improvement - overall he was enthusiastic and engaged with HSW</t>
  </si>
  <si>
    <t>A manned security hut was present where i was stopped and my temperature taken before proceeding on to site (Covid-19) digital signs upon entry indicated the requirements to socially distance and maintain good hygeine</t>
  </si>
  <si>
    <t>Behavioural Based Safety</t>
  </si>
  <si>
    <t>Safety observations are actively encouraged and participation is excellent, feedback of actions are displayed on noticeboards however these could be discussed, praised and incentives to further encourage good behaviours. Very good example of proactive safety, and executed well so far</t>
  </si>
  <si>
    <t>Hale Depot Inspection</t>
  </si>
  <si>
    <t>Ian Clayton</t>
  </si>
  <si>
    <t>Operations</t>
  </si>
  <si>
    <t>Area 10</t>
  </si>
  <si>
    <t>Management of Traffic, Mobile Plant and Vehicles</t>
  </si>
  <si>
    <t>Traffic Routes</t>
  </si>
  <si>
    <t>North West</t>
  </si>
  <si>
    <t>all in order and satisfactory</t>
  </si>
  <si>
    <t>Assurance Visit on Central Reservation Works</t>
  </si>
  <si>
    <t>Mark Farrell</t>
  </si>
  <si>
    <t>MP-0179 - A2 Bean &amp; Ebbsfleet Junction Improvement (Study)</t>
  </si>
  <si>
    <t>RIP South</t>
  </si>
  <si>
    <t>Following the induction everyone undergoes Red zone training for the central reserve. The training raises awareness around the risk of working in close proximity to excavators and how this is managed within the central reserve. Excavators are fitted with a remote stop that is controlled by the attending supervisor, the supervisor can stop the excavator in the event of a potential incident. The training also covers how to communicate with the excavator operator using the thumbs protocol, at the end of the training the excavator slews round and makes contact with a dummy that is positioned in the slewing radius of the excavator. A stiker is issued once the training is completed with the training date and the Foreman that carried out the training.</t>
  </si>
  <si>
    <t>Additional to the Red zone training is the Safe digging practices training in accordance with HSG47, the training requires operatives to explain to the Foreman what documentation they would expect to be in place prior to breaking ground. The Foreman is looking for answers about Permits to dig, existing service drawings, CAT and Genny scans of the area and the correct tools to be used when breaking ground mannually. The purpose of the training is to determine the operative's underpinning knowledge of working safely when breaking ground, if operatives fail to display the knowledge required they are prohibited from breaking ground works.</t>
  </si>
  <si>
    <t>Anyone requiring to drive a vehicle onto the central reserve must undergo central reserve access and egress training, the training takes place at the M25 junction 30 compound and there is an exact replica of the traffic management system on the central reserve of the A2. The Logistics Foreman conducts the training, the Foreman walks attendees through the replica of the traffic management system explaining the purpose of the training. The Foreman explains when to turn on and off the vehicle's warning beacon, when to indicate on entry and exit to the central reserve, what the speed limits are, the purpose of the signage and noticeboards, the meaning for different coloured traffic cones, to check on entering the central reserve that no members of the public have followed you onto the central reserve and who to report to in the event this occurs. Finally the Foreman explains what speed the vehicle will need to be achieving to exit the central reserve. Following the walk through each attendee must then practically demonstrate in a vehicle that they can safely enter and exit the replica traffic management system in accordance with the training provided. This is in accordance with Raising the Bar (RtB) 2.</t>
  </si>
  <si>
    <t>HE Health and Safety manager site inspection</t>
  </si>
  <si>
    <t>Sunjit Kaur</t>
  </si>
  <si>
    <t xml:space="preserve">MP-0147 - M1 J13-16 </t>
  </si>
  <si>
    <t>Work at Height and Associated Activities</t>
  </si>
  <si>
    <t>Mobile Towers</t>
  </si>
  <si>
    <t>The survey manager provided a demonstration of using the new Giraffe tool. The innovation came from the struggle workers had to access sections during surveys, there was temporary barrier but often the access was blocked forcing workers into awkward or unsafe postures. The temptation was to take chances whilst working at height, this was especially high risk when done in the evening works. So, the team looked for a proactive method or resolving this issue. Which fused together 25mm aircraft grade square aluminum to form a Z shape, to be attached to the pogo.</t>
  </si>
  <si>
    <t>The purpose is to allow Surveyors/Engineers to survey assets high up accurately and without the need to work at height. The system utilises the Standard Pogo’s level to accurately level up the GPS or Prism at height. When the Pogo is level at ground level the Prism/GPS is then Level at whatever Height the asset is at, so there is no need to go behind the sheet piles, which reduces the risk significantly.</t>
  </si>
  <si>
    <t>I observed the Survey manager using the giraffe to measure the site cabinets. Because the measurement needs to be done from the exact corner, they would normally have to do by either podiums/MEWPs or standing on the roof.</t>
  </si>
  <si>
    <t>The survey team have also used the GPS unit attached to the giraffe to complete;</t>
  </si>
  <si>
    <t>• 1077m worth of Environmental Barrier, with barriers set at 3m High</t>
  </si>
  <si>
    <t>• 625m worth of Sheet piles ranging from 1.25m – 3m high</t>
  </si>
  <si>
    <t>In total there are approximately 5km of Sheet piles, 2km of Environmental Barrier and 2km along the scheme of Gabion baskets to be installed. The use of the “Giraffe” will eliminate the need to work at height for all of these surveys. Providing accurate measurement, time saving and as it is done from a safer location eliminating the risks of working at height completely.</t>
  </si>
  <si>
    <t>The Survey team have been given the objective to think of innovations for time accuracy and safety. Thinking of better ways to do it, which was evidenced in this blue star submission.</t>
  </si>
  <si>
    <t>Attachment: Examples of the Giraffe tool</t>
  </si>
  <si>
    <t>H&amp;S Tour</t>
  </si>
  <si>
    <t>MP-0207 - A19 Norton to Wynyard PCF Stage 1</t>
  </si>
  <si>
    <t>Office / Welfare Facilities</t>
  </si>
  <si>
    <t>Toilets</t>
  </si>
  <si>
    <t>Ladies toilet clean, ventilated, heating provided, well lit, hot and cold water, soap, lockers, showers. No sanitary bins noted - recommend installation in at least one cubicle with regular cleaning / sanitising proportionate to the number of ladies on site. The general cleanliness was excellent, and i felt comfortable being in the office despite Covid-19 risks.</t>
  </si>
  <si>
    <t>H&amp;S Site assurance tour</t>
  </si>
  <si>
    <t>MP-0298 - A19 Testos Junction Improvements</t>
  </si>
  <si>
    <t>The toilet facilities were extremely clean and well appointed. A one person procedure was in place regarding Covid-19, and the facilities were equipped with soap, hot water, paper towels, hand driers, heating, and sanitary bins which can often be forgotten</t>
  </si>
  <si>
    <t xml:space="preserve">Cleaning has been increased to 3 times per day and that includes on site accommodation units. Feedback from contractors reported by RF was that the cleanliness of welfare facilities was some of the best they have seen. </t>
  </si>
  <si>
    <t>Mobile Plant</t>
  </si>
  <si>
    <t>Rubber ducks' were fitted with 360 cameras, one machine had a rotating bucket which reduced the need for multi directional swing. Innovations in improving tyres had also been made removing the gap between wheels which reduces earth transfer on to the carriageway and likelihood of flying debris such as stones which can become lodged.</t>
  </si>
  <si>
    <t>Paul Jackson was asked to produce a short paper on the reason for changing, the action taken, and the benefits seen. This s expected within 2 weeks and can be shared within other teams.</t>
  </si>
  <si>
    <t xml:space="preserve">Visitor induction was received on arrival and delivered well by Casey (BB H&amp;S Advisor). In addition, Addison (drainage) and Balfour Beatty Groundworks (piling) also delivered on site induction on arrival at their gate within the works boundary before we were allowed to proceed through their works. I felt very well informed. </t>
  </si>
  <si>
    <t>M1 Smog Barrier</t>
  </si>
  <si>
    <t>Andy Gunn</t>
  </si>
  <si>
    <t>Area 7</t>
  </si>
  <si>
    <t>First Aid</t>
  </si>
  <si>
    <t>Midlands</t>
  </si>
  <si>
    <t>Inspection of Grahams filter drain re-cycling scheme M11</t>
  </si>
  <si>
    <t>J12 to J10</t>
  </si>
  <si>
    <t>Stephen Garrod</t>
  </si>
  <si>
    <t>East CDF (All Packages)</t>
  </si>
  <si>
    <t>East</t>
  </si>
  <si>
    <t>Each Grahams Supervisor provided with a welfare van therefore ensuring adequate welfare was always available. Being responsible for individual vans also helped in maintaining high standards of cleanliness.</t>
  </si>
  <si>
    <t>Blue Star award No.</t>
  </si>
  <si>
    <t>H&amp;S Toolkit No.</t>
  </si>
  <si>
    <t>BS 000</t>
  </si>
  <si>
    <t>BS 001</t>
  </si>
  <si>
    <t>BS 002</t>
  </si>
  <si>
    <t>BS 003</t>
  </si>
  <si>
    <t>BS 004</t>
  </si>
  <si>
    <t>BS 005</t>
  </si>
  <si>
    <t>BS 006</t>
  </si>
  <si>
    <t>BS 007</t>
  </si>
  <si>
    <t>BS 008</t>
  </si>
  <si>
    <t>BS 009</t>
  </si>
  <si>
    <t>BS 010</t>
  </si>
  <si>
    <t>BS 011</t>
  </si>
  <si>
    <t>BS 012</t>
  </si>
  <si>
    <t>BS 013</t>
  </si>
  <si>
    <t>BS 014</t>
  </si>
  <si>
    <t>BS 015</t>
  </si>
  <si>
    <t>BS 016</t>
  </si>
  <si>
    <t>BS 017</t>
  </si>
  <si>
    <t>BS 018</t>
  </si>
  <si>
    <t>BS 019</t>
  </si>
  <si>
    <t>BS 020</t>
  </si>
  <si>
    <t>BS 021</t>
  </si>
  <si>
    <t>BS 022</t>
  </si>
  <si>
    <t>BS 023</t>
  </si>
  <si>
    <t>BS 024</t>
  </si>
  <si>
    <t>BS 025</t>
  </si>
  <si>
    <t>BS 026</t>
  </si>
  <si>
    <t>BS 027</t>
  </si>
  <si>
    <t>BS 028</t>
  </si>
  <si>
    <t>BS 029</t>
  </si>
  <si>
    <t>BS 030</t>
  </si>
  <si>
    <t>BS 031</t>
  </si>
  <si>
    <t>BS 032</t>
  </si>
  <si>
    <t>BS 033</t>
  </si>
  <si>
    <t>BS 034</t>
  </si>
  <si>
    <t>BS 035</t>
  </si>
  <si>
    <t>BS 036</t>
  </si>
  <si>
    <t>BS 037</t>
  </si>
  <si>
    <t>BS 038</t>
  </si>
  <si>
    <t>BS 039</t>
  </si>
  <si>
    <t>BS 040</t>
  </si>
  <si>
    <t>BS 041</t>
  </si>
  <si>
    <t>BS 042</t>
  </si>
  <si>
    <t>BS 043</t>
  </si>
  <si>
    <t>BS 044</t>
  </si>
  <si>
    <t>BS 045</t>
  </si>
  <si>
    <t>BS 046</t>
  </si>
  <si>
    <t>BS 047</t>
  </si>
  <si>
    <t>BS 048</t>
  </si>
  <si>
    <t>BS 049</t>
  </si>
  <si>
    <t>BS 050</t>
  </si>
  <si>
    <t>BS 051</t>
  </si>
  <si>
    <t>BS 052</t>
  </si>
  <si>
    <t>BS 053</t>
  </si>
  <si>
    <t>BS 054</t>
  </si>
  <si>
    <t>BS 055</t>
  </si>
  <si>
    <t>BS 056</t>
  </si>
  <si>
    <t>BS 057</t>
  </si>
  <si>
    <t>BS 058</t>
  </si>
  <si>
    <t>BS 059</t>
  </si>
  <si>
    <t>BS 060</t>
  </si>
  <si>
    <t>BS 061</t>
  </si>
  <si>
    <t>BS 062</t>
  </si>
  <si>
    <t>BS 063</t>
  </si>
  <si>
    <t>BS 064</t>
  </si>
  <si>
    <t>BS 065</t>
  </si>
  <si>
    <t>BS 066</t>
  </si>
  <si>
    <t>BS 067</t>
  </si>
  <si>
    <t>BS 068</t>
  </si>
  <si>
    <t>BS 069</t>
  </si>
  <si>
    <t>BS 070</t>
  </si>
  <si>
    <t>BS 071</t>
  </si>
  <si>
    <t>BS 072</t>
  </si>
  <si>
    <t>BS 073</t>
  </si>
  <si>
    <t>BS 074</t>
  </si>
  <si>
    <t>BS 075</t>
  </si>
  <si>
    <t>BS 076</t>
  </si>
  <si>
    <t>BS 077</t>
  </si>
  <si>
    <t>BS 078</t>
  </si>
  <si>
    <t>BS 079</t>
  </si>
  <si>
    <t>BS 080</t>
  </si>
  <si>
    <t>BS 081</t>
  </si>
  <si>
    <t>BS 082</t>
  </si>
  <si>
    <t>BS 083</t>
  </si>
  <si>
    <t>BS 084</t>
  </si>
  <si>
    <t>Training</t>
  </si>
  <si>
    <t>Service avoidance</t>
  </si>
  <si>
    <t>TK 0329</t>
  </si>
  <si>
    <t>TK 0364</t>
  </si>
  <si>
    <t>TK 0365</t>
  </si>
  <si>
    <t>TK 0366</t>
  </si>
  <si>
    <t>TK 0367</t>
  </si>
  <si>
    <t>TK 0368</t>
  </si>
  <si>
    <t>TK 0371</t>
  </si>
  <si>
    <t>TK 0372</t>
  </si>
  <si>
    <t>TK 0375</t>
  </si>
  <si>
    <t>TK 0377</t>
  </si>
  <si>
    <t>TK 0378</t>
  </si>
  <si>
    <t>TK 0379</t>
  </si>
  <si>
    <t>TK 0380</t>
  </si>
  <si>
    <t>TK 0381</t>
  </si>
  <si>
    <t>TK 0382</t>
  </si>
  <si>
    <t>TK 0383</t>
  </si>
  <si>
    <t>TK 0384</t>
  </si>
  <si>
    <t>TK 0385</t>
  </si>
  <si>
    <t>TK 0386</t>
  </si>
  <si>
    <t>Date</t>
  </si>
  <si>
    <t>HA or HE</t>
  </si>
  <si>
    <r>
      <t>Zero carriageway crossing 2</t>
    </r>
    <r>
      <rPr>
        <sz val="9"/>
        <rFont val="Arial"/>
        <family val="2"/>
      </rPr>
      <t xml:space="preserve"> - Includes a 5 point plan (site planning), achieving zero carriageway crossings, and use of remote control solar traffic management signs</t>
    </r>
  </si>
  <si>
    <t>M25 LUS Junction 23-27 SM-ALR</t>
  </si>
  <si>
    <r>
      <t xml:space="preserve">Emergency response training - </t>
    </r>
    <r>
      <rPr>
        <sz val="9"/>
        <rFont val="Arial"/>
        <family val="2"/>
      </rPr>
      <t>Hertfordshire Fire and Rescue Service Training and Development Centre, Motorway Replica</t>
    </r>
  </si>
  <si>
    <t>M1 Junction 19 Improvement</t>
  </si>
  <si>
    <r>
      <t>Google streetview surveys -</t>
    </r>
    <r>
      <rPr>
        <sz val="9"/>
        <rFont val="Arial"/>
        <family val="2"/>
      </rPr>
      <t xml:space="preserve"> updated specifically for Smart Motorway infrastructure and assessment dilapidation surveys</t>
    </r>
  </si>
  <si>
    <t>Mark Lawton</t>
  </si>
  <si>
    <t>Katie Henderson</t>
  </si>
  <si>
    <r>
      <t>BIM</t>
    </r>
    <r>
      <rPr>
        <sz val="9"/>
        <rFont val="Arial"/>
        <family val="2"/>
      </rPr>
      <t xml:space="preserve"> (Building Information Modelling</t>
    </r>
    <r>
      <rPr>
        <b/>
        <sz val="9"/>
        <rFont val="Arial"/>
        <family val="2"/>
      </rPr>
      <t>) - Clash Prevention</t>
    </r>
  </si>
  <si>
    <t>Robert Hicks / Steve Hamer</t>
  </si>
  <si>
    <t>Glenn Cox</t>
  </si>
  <si>
    <t>M5 LUS S2, Surrey</t>
  </si>
  <si>
    <r>
      <t xml:space="preserve">Vecu-stop crash cushion terminals </t>
    </r>
    <r>
      <rPr>
        <sz val="9"/>
        <rFont val="Arial"/>
        <family val="2"/>
      </rPr>
      <t>- The crash cushion reduces injuries from head on collision where a member of public vehicle may drift into an entrance or exit from the works. The crash cushion works by reducing the head on impact on the Varioguard bu absorbing energy through a series of interlinked tubes which crunch up when hit</t>
    </r>
  </si>
  <si>
    <t>Skanska Balfour Beatty JV</t>
  </si>
  <si>
    <t>M25 J5-7, London</t>
  </si>
  <si>
    <t>Stuart Robertson</t>
  </si>
  <si>
    <r>
      <t xml:space="preserve">Face fit testing </t>
    </r>
    <r>
      <rPr>
        <sz val="9"/>
        <rFont val="Arial"/>
        <family val="2"/>
      </rPr>
      <t xml:space="preserve">- Face fit training delivered to a number of selected personnel, such that they could then carry out face fit testing to site personnel </t>
    </r>
  </si>
  <si>
    <r>
      <t xml:space="preserve">Work site signing </t>
    </r>
    <r>
      <rPr>
        <sz val="9"/>
        <rFont val="Arial"/>
        <family val="2"/>
      </rPr>
      <t>- Good practice for managing road works site traffic safety signing, includes summary details and pictograms for appropriate TSRGD signs and coloured road cones c/w sleeve designation for overhead structures, overhead cables, works accesses and restriction on stopping in a deceleration zone within the works.</t>
    </r>
  </si>
  <si>
    <t>M1/J28-35a SMP</t>
  </si>
  <si>
    <t>Danielle Lawrence</t>
  </si>
  <si>
    <r>
      <t xml:space="preserve">Proximity Warning System, 360 degree camera - </t>
    </r>
    <r>
      <rPr>
        <sz val="9"/>
        <rFont val="Arial"/>
        <family val="2"/>
      </rPr>
      <t>PWS is a system designed as an aid to vehicle operators, to assist them in identifying if their vehicle is in imminent danger of contacting a pedestrian or an obstacle within their vehicle exclusion zone.</t>
    </r>
  </si>
  <si>
    <t>M1/J28-31 SMP</t>
  </si>
  <si>
    <r>
      <t xml:space="preserve">Automated saw cutting of CSB (Concrete safety barrier) - </t>
    </r>
    <r>
      <rPr>
        <sz val="9"/>
        <rFont val="Arial"/>
        <family val="2"/>
      </rPr>
      <t>Operated remotely enabling the operator to stand away from the saw creating an exclusion zone which is delineated using markers, preventing entry within 900mm of the saw. Additional benefits include less noise and dust exposure, no HAVS, no manual handling and improved quality of cut</t>
    </r>
  </si>
  <si>
    <t>Danny Wakr (Extrudakerb)</t>
  </si>
  <si>
    <t>No date shown</t>
  </si>
  <si>
    <r>
      <t xml:space="preserve">Barrier mast post puller extractor - </t>
    </r>
    <r>
      <rPr>
        <sz val="9"/>
        <rFont val="Arial"/>
        <family val="2"/>
      </rPr>
      <t>Aone+ worked with the supplier, Post Pullers UK, to create the automated Barrier Master, which completely controls the post during the pulling process and removes the risk of overloading cranes or flying objects</t>
    </r>
  </si>
  <si>
    <r>
      <t xml:space="preserve">Public engagement security protocol - </t>
    </r>
    <r>
      <rPr>
        <sz val="9"/>
        <rFont val="Arial"/>
        <family val="2"/>
      </rPr>
      <t>During any site visit or public engagement for a sensitive scheme, a decision was taken to not use personal cars, where historically staff home addresses were identified by tracing car number plates. Refer to H&amp;S Toolkit document for further details.</t>
    </r>
  </si>
  <si>
    <t>Mott MacDonald</t>
  </si>
  <si>
    <t>Katharine Draper</t>
  </si>
  <si>
    <t>M20 Lorry Area project</t>
  </si>
  <si>
    <t>Andy Davison</t>
  </si>
  <si>
    <r>
      <t xml:space="preserve">Site induction scheme in development - </t>
    </r>
    <r>
      <rPr>
        <sz val="9"/>
        <rFont val="Arial"/>
        <family val="2"/>
      </rPr>
      <t>Mandatory, detailed site induction for all project team members visiting site,  implemented at PCF Stage 2. This is earlier than an induction would normally be undertaken. For example, this is often not in place until construction commences</t>
    </r>
  </si>
  <si>
    <t>A30 Chiverton to Carland Cross project, Cornwall</t>
  </si>
  <si>
    <r>
      <t xml:space="preserve">IPV conspicuity </t>
    </r>
    <r>
      <rPr>
        <sz val="9"/>
        <rFont val="Arial"/>
        <family val="2"/>
      </rPr>
      <t>- Improving the overall rear conspicuity of Impact Protection Vehicles (IPVs) by installing LED lighting on the rear face of the crash cushion</t>
    </r>
  </si>
  <si>
    <t>M40 DBFO contract</t>
  </si>
  <si>
    <t>Carillion Traffic Management</t>
  </si>
  <si>
    <t>Pieter J Prins</t>
  </si>
  <si>
    <t>BAM Morgan Sindall JV</t>
  </si>
  <si>
    <r>
      <t xml:space="preserve">Fast responder recovery bike - </t>
    </r>
    <r>
      <rPr>
        <sz val="9"/>
        <rFont val="Arial"/>
        <family val="2"/>
      </rPr>
      <t>Fast responder motorcycles used as part of the Free recovery team setup. The bike can reach incidents much faster than a conventional recovery vehicle and provide updates to the resource which is following behind.</t>
    </r>
  </si>
  <si>
    <t>M5 Oldbury Viaduct scheme</t>
  </si>
  <si>
    <r>
      <t xml:space="preserve">D&amp;A false positives TBT </t>
    </r>
    <r>
      <rPr>
        <sz val="9"/>
        <rFont val="Arial"/>
        <family val="2"/>
      </rPr>
      <t>- The Toolbox talk to make employees aware of the foods that can result in an individual recording a false positive result during drugs and alcohol testing.</t>
    </r>
  </si>
  <si>
    <t>Anthony Botham</t>
  </si>
  <si>
    <t>Fluor/ GeneSYS</t>
  </si>
  <si>
    <r>
      <t xml:space="preserve">3D machine control (3DMC) - </t>
    </r>
    <r>
      <rPr>
        <sz val="9"/>
        <color rgb="FF000000"/>
        <rFont val="Arial"/>
        <family val="2"/>
      </rPr>
      <t>has been increasing in deployment to drive efficiency and quality of the product for projects of many clients. There has always been a reduction in the People Plant Interface due to this technology. The industry is ready to take this to the next level, by having it operationally required unless a specific project reason is given</t>
    </r>
  </si>
  <si>
    <t>Not stated</t>
  </si>
  <si>
    <t>Malcolm Simms</t>
  </si>
  <si>
    <t>Mineral Products Association</t>
  </si>
  <si>
    <r>
      <t xml:space="preserve">MPA contract surfacing operational guidance </t>
    </r>
    <r>
      <rPr>
        <sz val="9"/>
        <rFont val="Arial"/>
        <family val="2"/>
      </rPr>
      <t>- to stimulate new thinking and consistent approaches to H&amp;S best practice</t>
    </r>
  </si>
  <si>
    <r>
      <t xml:space="preserve">Stranded vehicle recovery in ALR sections </t>
    </r>
    <r>
      <rPr>
        <sz val="9"/>
        <rFont val="Arial"/>
        <family val="2"/>
      </rPr>
      <t>- Deployment of IPV’s to recovery stranded vehicles in lanes 2 and 3 of a 4 lane, All Lane Running (ALR) sections</t>
    </r>
  </si>
  <si>
    <t>Pieter J Prins, Mark Bailey</t>
  </si>
  <si>
    <t>A21 Tonbridge to Pembury</t>
  </si>
  <si>
    <t>M60/M62 Manchester Smart Motorways</t>
  </si>
  <si>
    <t>HE PM -
Steve Hill / Stef Wilson</t>
  </si>
  <si>
    <t>MSM JV</t>
  </si>
  <si>
    <t>Plant person interface</t>
  </si>
  <si>
    <r>
      <t>Diphoterine -</t>
    </r>
    <r>
      <rPr>
        <sz val="9"/>
        <rFont val="Arial"/>
        <family val="2"/>
      </rPr>
      <t xml:space="preserve"> proven to eliminate or substantially reduce injury as a result of exposure to alkalis (such as wet concrete). Introduced through the investigation process following a concrete burn injury.</t>
    </r>
  </si>
  <si>
    <t>M6 J10A-13 SMALR</t>
  </si>
  <si>
    <t>Eamon Mulhall</t>
  </si>
  <si>
    <t>M1 J19-16 RCB Works</t>
  </si>
  <si>
    <t>Christoper Puttrell</t>
  </si>
  <si>
    <r>
      <t>Traffic management</t>
    </r>
    <r>
      <rPr>
        <sz val="9"/>
        <rFont val="Arial"/>
        <family val="2"/>
      </rPr>
      <t xml:space="preserve"> - Current access / egress points displayed on board at exit from site compound and a text sent to senior management and supervisors each day. Yellow and green coloured road cones in place to identify access points. Sensor operated VMS signs advising the travelling public to move over if a vehicle is trying to exit the works.</t>
    </r>
  </si>
  <si>
    <t>Kayleigh McIntyre</t>
  </si>
  <si>
    <t>M1/J19</t>
  </si>
  <si>
    <t>Julie Clay</t>
  </si>
  <si>
    <r>
      <t xml:space="preserve">The </t>
    </r>
    <r>
      <rPr>
        <b/>
        <i/>
        <sz val="10"/>
        <color rgb="FF000000"/>
        <rFont val="Arial"/>
        <family val="2"/>
      </rPr>
      <t>Raising the bar</t>
    </r>
    <r>
      <rPr>
        <sz val="10"/>
        <color rgb="FF000000"/>
        <rFont val="Arial"/>
        <family val="2"/>
      </rPr>
      <t xml:space="preserve"> safety initiative and subsequent guidance documents aim to:</t>
    </r>
  </si>
  <si>
    <r>
      <t xml:space="preserve">The expectation is for </t>
    </r>
    <r>
      <rPr>
        <b/>
        <i/>
        <sz val="10"/>
        <color rgb="FF000000"/>
        <rFont val="Arial"/>
        <family val="2"/>
      </rPr>
      <t xml:space="preserve">Raising the bar </t>
    </r>
    <r>
      <rPr>
        <sz val="10"/>
        <color rgb="FF000000"/>
        <rFont val="Arial"/>
        <family val="2"/>
      </rPr>
      <t xml:space="preserve">guidance documents to be considered and implemented on sites within six months from a documents version date. </t>
    </r>
  </si>
  <si>
    <r>
      <t xml:space="preserve">• </t>
    </r>
    <r>
      <rPr>
        <sz val="10"/>
        <color rgb="FF31849B"/>
        <rFont val="Arial"/>
        <family val="2"/>
      </rPr>
      <t>Improve the quality of health and safety tasks</t>
    </r>
  </si>
  <si>
    <r>
      <t xml:space="preserve">• </t>
    </r>
    <r>
      <rPr>
        <sz val="10"/>
        <color rgb="FF31849B"/>
        <rFont val="Arial"/>
        <family val="2"/>
      </rPr>
      <t>Identify and adopt best practice</t>
    </r>
  </si>
  <si>
    <r>
      <t xml:space="preserve">• </t>
    </r>
    <r>
      <rPr>
        <sz val="10"/>
        <color rgb="FF31849B"/>
        <rFont val="Arial"/>
        <family val="2"/>
      </rPr>
      <t>Raise standards</t>
    </r>
  </si>
  <si>
    <r>
      <t xml:space="preserve">• </t>
    </r>
    <r>
      <rPr>
        <sz val="10"/>
        <color rgb="FF31849B"/>
        <rFont val="Arial"/>
        <family val="2"/>
      </rPr>
      <t>Improve supply chain engagement</t>
    </r>
  </si>
  <si>
    <r>
      <t xml:space="preserve">Work on bridge deck </t>
    </r>
    <r>
      <rPr>
        <sz val="9"/>
        <rFont val="Arial"/>
        <family val="2"/>
      </rPr>
      <t>- Excellent emergency procedures in place. Access to deck restricted, all must be briefed and sign in and out. Wind speed is monitored, no work if in excess of 30mph. Alarm call points located on deck. Air horns used to raise the alarm. Rescue procedures, with training and briefings in place. Man riding basket and stretcher available.</t>
    </r>
  </si>
  <si>
    <r>
      <t xml:space="preserve">Safetime scaffold tags </t>
    </r>
    <r>
      <rPr>
        <sz val="9"/>
        <rFont val="Arial"/>
        <family val="2"/>
      </rPr>
      <t>- Scaffolds controlled with digital inspection units attached to identify when next inspection is due, by resident scaffold inspector using mobile phone technology with data recorded by ‘cloud’ technology. Automatic text messages sent to senior managers if a scaffold inspection becomes out of date.</t>
    </r>
  </si>
  <si>
    <t>A160-A180 Immingham</t>
  </si>
  <si>
    <t>Ross MacFarlane</t>
  </si>
  <si>
    <r>
      <t xml:space="preserve">BIM </t>
    </r>
    <r>
      <rPr>
        <sz val="9"/>
        <rFont val="Arial"/>
        <family val="2"/>
      </rPr>
      <t>- Government Construction Strategy (May 2011) required collaborative 3D Building Information Modelling (BIM) on projects by 2016. A160/A180 scheme selected as an ‘Early Adopter’. Refer to document for details of where BIM developments have contributed to advancement of H&amp;S on site, including Interactive Stats Drawing and 4D sequencing</t>
    </r>
  </si>
  <si>
    <t>M1/J32-35A SMP</t>
  </si>
  <si>
    <t>Sinead Egan</t>
  </si>
  <si>
    <r>
      <rPr>
        <b/>
        <sz val="9"/>
        <rFont val="Arial"/>
        <family val="2"/>
      </rPr>
      <t>Water mist fire extinguisher</t>
    </r>
    <r>
      <rPr>
        <sz val="9"/>
        <rFont val="Arial"/>
        <family val="2"/>
      </rPr>
      <t xml:space="preserve"> - WMF Extinguishers have been introduced on the project. The extinguisher’s nozzle disperses microscopic ‘dry’ water mist particles to suppress fires and extinguish burning materials. They are safe for use on wood, paper, textiles, flammable liquids and fat, gas and electrical fires. The latter up to 35000 Volts. </t>
    </r>
  </si>
  <si>
    <t>Costain Carillion JV</t>
  </si>
  <si>
    <t>Adam Goodall</t>
  </si>
  <si>
    <t>A5-M1 Link</t>
  </si>
  <si>
    <r>
      <t xml:space="preserve">Smart screens - </t>
    </r>
    <r>
      <rPr>
        <sz val="9"/>
        <rFont val="Arial"/>
        <family val="2"/>
      </rPr>
      <t>Of size 70" interactive fitted with HD Camera + microphone to enable conferencing and briefings have been installed at both compounds. They have Skype for Business to allow video calls and presentations, can be used as a flip chart saving on paper, and used as a visualisation for works to be carried out. Refer to doc for further details.</t>
    </r>
  </si>
  <si>
    <t>M1/J39-42 SMP</t>
  </si>
  <si>
    <t>Nigel Robinson</t>
  </si>
  <si>
    <t>bmJV</t>
  </si>
  <si>
    <r>
      <rPr>
        <b/>
        <sz val="9"/>
        <rFont val="Arial"/>
        <family val="2"/>
      </rPr>
      <t>Mission Room</t>
    </r>
    <r>
      <rPr>
        <sz val="9"/>
        <rFont val="Arial"/>
        <family val="2"/>
      </rPr>
      <t xml:space="preserve"> - Immersive technology based induction - The 3-screen projector with surround sound has been used to improve the quality and effectiveness of site safety induction presentations, to better capture the audience’s attention and increases their level of absorption of the key safety issues</t>
    </r>
  </si>
  <si>
    <r>
      <t xml:space="preserve">Controlling permits to work </t>
    </r>
    <r>
      <rPr>
        <sz val="9"/>
        <rFont val="Arial"/>
        <family val="2"/>
      </rPr>
      <t>- Various permits to work are issued to cover activities such as excavate/break ground, hot works, confined spaces, and electrical works. Two Permit Boards have been installed in the main office, which hold the current permits to work for the N/B and S/B carriageways, respectively. A map of the site is also in place.</t>
    </r>
  </si>
  <si>
    <t>A45/A46 Tollbar</t>
  </si>
  <si>
    <t>Jarrod Parkin</t>
  </si>
  <si>
    <r>
      <t xml:space="preserve">Work at height </t>
    </r>
    <r>
      <rPr>
        <sz val="9"/>
        <rFont val="Arial"/>
        <family val="2"/>
      </rPr>
      <t>- Some plant has been fitted with GPS to avoid the need for setting out engineers to work at height on batters. Permanent fencing was installed early along the top of cuttings to prevent falls from height, and during the summer, a remote controlled mower was used to cut the grass on some of the steep embankments to reduce the risk of S/T/F's</t>
    </r>
  </si>
  <si>
    <r>
      <t>Loading and unloading vehicles</t>
    </r>
    <r>
      <rPr>
        <sz val="9"/>
        <rFont val="Arial"/>
        <family val="2"/>
      </rPr>
      <t xml:space="preserve"> - including the use of a mobile platform at the main bridge works. This can be placed alongside vehicles to provide a safe working platform and access when unloading plant and materials.</t>
    </r>
  </si>
  <si>
    <t>Loading and unloading vehicles</t>
  </si>
  <si>
    <t>A38 Merafield Road Bridge</t>
  </si>
  <si>
    <t>Chris Veal</t>
  </si>
  <si>
    <r>
      <t xml:space="preserve">Gridforce 30 - </t>
    </r>
    <r>
      <rPr>
        <sz val="9"/>
        <rFont val="Arial"/>
        <family val="2"/>
      </rPr>
      <t>Cellular mats are used to provide a temporary slip/trip free covering across routes to be trafficked by pedestrians for use in all weather conditions. Mats interlock and can be linked together to form narrow walkways or more extensive protected areas. They can be lifted and cleaned, and manually transported to otherwise inaccessible areas.</t>
    </r>
  </si>
  <si>
    <r>
      <t xml:space="preserve">Dumper camera </t>
    </r>
    <r>
      <rPr>
        <sz val="9"/>
        <rFont val="Arial"/>
        <family val="2"/>
      </rPr>
      <t>- A Neuson 9T Swivel Tip Dumper has been fitted with a forward looking camera below the tipping skip to provide the driver with a clear view of what is in front of the dumper. This dumper is also fitted with a green light which identifies when the driver has his seat belt on.</t>
    </r>
  </si>
  <si>
    <r>
      <t xml:space="preserve">Excavator stickers </t>
    </r>
    <r>
      <rPr>
        <sz val="9"/>
        <rFont val="Arial"/>
        <family val="2"/>
      </rPr>
      <t>- To facilitate identification of excavators equipped for lifting operations, and there capabilities, an excavator sticker regime has been developed. Stickers will be completed and stuck on the excavator (in a safe location that does not obstruct the operators view) to confirm the excavator meets the requirements for lifting up to its safe working load.</t>
    </r>
  </si>
  <si>
    <t>M3 J2-4a</t>
  </si>
  <si>
    <t>James McCrossan</t>
  </si>
  <si>
    <t>Balfour Beatty</t>
  </si>
  <si>
    <t>2016 02</t>
  </si>
  <si>
    <r>
      <t xml:space="preserve">Chapter 8 chevrons </t>
    </r>
    <r>
      <rPr>
        <sz val="9"/>
        <rFont val="Arial"/>
        <family val="2"/>
      </rPr>
      <t>- Developed temporary signage to overcome the issue of the back of vehicles having nonmetallic boots and bumpers. This allows use of cars on the network with the correct Chapter 8 without placing adhesive chevrons to the rear of the vehicles which can cause damage, and result in repair costs being incurred.</t>
    </r>
  </si>
  <si>
    <r>
      <t xml:space="preserve">Occupational health </t>
    </r>
    <r>
      <rPr>
        <sz val="9"/>
        <rFont val="Arial"/>
        <family val="2"/>
      </rPr>
      <t>- BB has developed a 3 year action plan called ‘The Road to Improved Health and Wellbeing in Major Highways'. A 2016 Action Plan includes a series of activities and communications to address H&amp;S topics with focus on; Design &amp; Working Practices, Health &amp; Wellbeing Education, Effective Leadership &amp; Ownership, and Health Surveillance</t>
    </r>
  </si>
  <si>
    <t>A31 White Post to Bere Regis
Drainage Scheme</t>
  </si>
  <si>
    <t>Lloyd Allen / Chris Davis</t>
  </si>
  <si>
    <t>Kier</t>
  </si>
  <si>
    <t>M6/J16-19 SMP</t>
  </si>
  <si>
    <t>Julian Wilson</t>
  </si>
  <si>
    <t>CKJV</t>
  </si>
  <si>
    <r>
      <t xml:space="preserve">Health, safety, wellbeing strategy </t>
    </r>
    <r>
      <rPr>
        <sz val="9"/>
        <rFont val="Arial"/>
        <family val="2"/>
      </rPr>
      <t>- This aims to develop a culture where HS&amp;W are everyone’s first thought. This includes leadership and culture with a schedule of 2 weekly safety tours, focus on lessons learned from the site team, a Safety Stand Down following the Xmas and NY holiday, and a 2 day Team Building exercise.</t>
    </r>
  </si>
  <si>
    <r>
      <t xml:space="preserve">Training </t>
    </r>
    <r>
      <rPr>
        <sz val="9"/>
        <rFont val="Arial"/>
        <family val="2"/>
      </rPr>
      <t>- Workforce competency is checked at the Induction stage / during the induction process. A Training Matrix has been developed to allow for a skills gap analysis; this feeds into the project training plan which details training courses, dates and delegates and is on display.</t>
    </r>
  </si>
  <si>
    <t>A120/M11 Stansted 2015/16</t>
  </si>
  <si>
    <t>Sid Osborne</t>
  </si>
  <si>
    <t>2016 03</t>
  </si>
  <si>
    <r>
      <t xml:space="preserve">Readi-guard remotely operated TM airlock gates </t>
    </r>
    <r>
      <rPr>
        <sz val="9"/>
        <rFont val="Arial"/>
        <family val="2"/>
      </rPr>
      <t>- During resurfacing works on the scheme, it was necessary to install full closures of the M11 which required closures of the slip roads. Interserve TM utilised Readi-Guard remotely operated automated air lock gates at the closure points. These barriers are powered by 12V battery so no mains power required.</t>
    </r>
  </si>
  <si>
    <t>2016 05</t>
  </si>
  <si>
    <r>
      <rPr>
        <b/>
        <strike/>
        <sz val="9"/>
        <color rgb="FFFF0000"/>
        <rFont val="Arial"/>
        <family val="2"/>
      </rPr>
      <t>Bunkerbin</t>
    </r>
    <r>
      <rPr>
        <b/>
        <sz val="9"/>
        <color rgb="FFFF0000"/>
        <rFont val="Arial"/>
        <family val="2"/>
      </rPr>
      <t xml:space="preserve"> </t>
    </r>
    <r>
      <rPr>
        <b/>
        <sz val="9"/>
        <color rgb="FF0070C0"/>
        <rFont val="Arial"/>
        <family val="2"/>
      </rPr>
      <t>Bunkabin</t>
    </r>
    <r>
      <rPr>
        <b/>
        <sz val="9"/>
        <color rgb="FFFF0000"/>
        <rFont val="Arial"/>
        <family val="2"/>
      </rPr>
      <t xml:space="preserve"> </t>
    </r>
    <r>
      <rPr>
        <b/>
        <sz val="9"/>
        <rFont val="Arial"/>
        <family val="2"/>
      </rPr>
      <t xml:space="preserve">accommodation </t>
    </r>
    <r>
      <rPr>
        <sz val="9"/>
        <rFont val="Arial"/>
        <family val="2"/>
      </rPr>
      <t>- Those from the site workforce that are living on site during the week have been provided with the deluxe version of ‘Bunkerbin’ accommodation. These are very-high quality, ensuite, single occupant accommodation with both fridge and microwave facility</t>
    </r>
  </si>
  <si>
    <t>Caravan / temporary sleeping accommodation</t>
  </si>
  <si>
    <r>
      <t xml:space="preserve">Competence </t>
    </r>
    <r>
      <rPr>
        <sz val="9"/>
        <rFont val="Arial"/>
        <family val="2"/>
      </rPr>
      <t>- Formal H&amp;S qualifications of site based staff. Interserve has adopted in full the Construction Skills ‘site safety plus’ approach to the initial H&amp;S training of site staff. The approach uses level 1, 2 (Site supervisors safety training scheme) and 3 (Site managers safety training scheme, SMSTS). This site currently has 100% compliance.</t>
    </r>
  </si>
  <si>
    <t>A160 Immingham</t>
  </si>
  <si>
    <r>
      <t xml:space="preserve">Technology to improve safety </t>
    </r>
    <r>
      <rPr>
        <sz val="9"/>
        <rFont val="Arial"/>
        <family val="2"/>
      </rPr>
      <t>- Use of multiple technology applications to assist safety, including BIM (Building Information Modelling), Aerial surveys using drones, FME (Feature Manipulation Engine) and an Asset Tagging Pilot that is also being carried out.</t>
    </r>
  </si>
  <si>
    <t>George Pargeter</t>
  </si>
  <si>
    <r>
      <t xml:space="preserve">Red zone training </t>
    </r>
    <r>
      <rPr>
        <sz val="9"/>
        <rFont val="Arial"/>
        <family val="2"/>
      </rPr>
      <t>- Good work on PPI. At induction, Red Zone training area set up, use of videos and models to demonstrate zones. Boards showing plant and vehicle movements, footpaths and pedestrian walkways in place, control of pedestrians where large plant is operating, gate access controlled by vehicle marshals, visits to CAT and JCB factories.</t>
    </r>
  </si>
  <si>
    <r>
      <t>Public route planning</t>
    </r>
    <r>
      <rPr>
        <sz val="9"/>
        <rFont val="Arial"/>
        <family val="2"/>
      </rPr>
      <t xml:space="preserve"> - Access / Egress Strategy Plan prepared to show all access &amp; egress routes into and out of site areas, and displayed in the safety zone at each work area. Detailed planning to manage the next traffic switch with focus on safety of public pedestrians and cyclist, and continued liaison with public and police local to the site.</t>
    </r>
  </si>
  <si>
    <t>A27 Falmer Footbridge</t>
  </si>
  <si>
    <t>Greg MacKinnon</t>
  </si>
  <si>
    <t>Balfour Beatty Mott MacDonald JV</t>
  </si>
  <si>
    <r>
      <t>Safety pegs to maintain temporary barrier safety zone</t>
    </r>
    <r>
      <rPr>
        <sz val="9"/>
        <color rgb="FFFF0000"/>
        <rFont val="Arial"/>
        <family val="2"/>
      </rPr>
      <t xml:space="preserve"> - During construction works, it was noted that our Heras fencing that demarcated the site boundary would often encroach on our 600mm deflection zone and need to be checked and moved regularly.</t>
    </r>
  </si>
  <si>
    <t>Temporary safety barriers</t>
  </si>
  <si>
    <t>2016 04</t>
  </si>
  <si>
    <r>
      <t xml:space="preserve">Control of vehicles leaving site </t>
    </r>
    <r>
      <rPr>
        <sz val="9"/>
        <rFont val="Arial"/>
        <family val="2"/>
      </rPr>
      <t>- safe planning and control of muck away procedures</t>
    </r>
  </si>
  <si>
    <t>M1/J32-35a SMP</t>
  </si>
  <si>
    <r>
      <t xml:space="preserve">Vehicle payload and material weights sheet </t>
    </r>
    <r>
      <rPr>
        <sz val="9"/>
        <rFont val="Arial"/>
        <family val="2"/>
      </rPr>
      <t>- Info sheet that provides clear details of accurate vehicle payloads and the weights of general materials that are transported on site. Sheets issued to all site personnel and FLS Vehicle types weighed at local weighbridge with full tank of fuel to give accurate representation of current un-laden weights</t>
    </r>
  </si>
  <si>
    <r>
      <t xml:space="preserve">Message boot laces </t>
    </r>
    <r>
      <rPr>
        <sz val="9"/>
        <rFont val="Arial"/>
        <family val="2"/>
      </rPr>
      <t>- Boot laces and wrist bands that are printed with key messages. The last thing people do before commencing their shift is tie their boot laces- reminding them of the focus in all that we do. It also ‘ties’ in nicely with the Back to Boots campaign currently being run by Highways.</t>
    </r>
  </si>
  <si>
    <t>Communication of risk</t>
  </si>
  <si>
    <t>Site induction</t>
  </si>
  <si>
    <r>
      <t xml:space="preserve">Google maps services and obstructions planning </t>
    </r>
    <r>
      <rPr>
        <sz val="9"/>
        <rFont val="Arial"/>
        <family val="2"/>
      </rPr>
      <t>- Adaption of Google Earth to show the extent of the Scheme by Chainage, highlighting obstructions in the works including: Overhead cables, overbridges, underbridges, culverts, and underpasses. When clicking the highlighted areas a dialogue box will open giving information regarding that obstruction.</t>
    </r>
  </si>
  <si>
    <t>Overhead structure and serices protection</t>
  </si>
  <si>
    <t>A1 Leeming to Barton</t>
  </si>
  <si>
    <t>Carillion Morgan Sindall JV (CMS JV)</t>
  </si>
  <si>
    <t>Ashley White</t>
  </si>
  <si>
    <r>
      <rPr>
        <b/>
        <sz val="9"/>
        <rFont val="Arial"/>
        <family val="2"/>
      </rPr>
      <t>LGV enforcement</t>
    </r>
    <r>
      <rPr>
        <sz val="9"/>
        <rFont val="Arial"/>
        <family val="2"/>
      </rPr>
      <t xml:space="preserve"> - Collaboration between CMSJV and NYP over a 26 month period, a hierarchical 5 point change process introduced, with a combination of enforcement, awareness and education to deliver a cultural change in LGV driver behaviour through roadworks. Used technological change to existing ASC's with dual enforcement capability.</t>
    </r>
  </si>
  <si>
    <t>RtB Ref. No (if applicable)</t>
  </si>
  <si>
    <r>
      <rPr>
        <u/>
        <sz val="10"/>
        <color rgb="FF000000"/>
        <rFont val="Arial"/>
        <family val="2"/>
      </rPr>
      <t>To enable this implementation, each site / delivery partner is required to</t>
    </r>
    <r>
      <rPr>
        <sz val="10"/>
        <color rgb="FF000000"/>
        <rFont val="Arial"/>
        <family val="2"/>
      </rPr>
      <t>:</t>
    </r>
  </si>
  <si>
    <r>
      <t xml:space="preserve">• Compare existing working practices with the </t>
    </r>
    <r>
      <rPr>
        <b/>
        <i/>
        <sz val="10"/>
        <color rgb="FF000000"/>
        <rFont val="Arial"/>
        <family val="2"/>
      </rPr>
      <t xml:space="preserve">Raising the bar </t>
    </r>
    <r>
      <rPr>
        <sz val="10"/>
        <color rgb="FF000000"/>
        <rFont val="Arial"/>
        <family val="2"/>
      </rPr>
      <t xml:space="preserve">guidance issued </t>
    </r>
  </si>
  <si>
    <r>
      <rPr>
        <sz val="10"/>
        <color rgb="FF000000"/>
        <rFont val="Arial"/>
        <family val="2"/>
      </rPr>
      <t xml:space="preserve">• Ensure where applicable the </t>
    </r>
    <r>
      <rPr>
        <b/>
        <i/>
        <sz val="10"/>
        <color rgb="FF0070C0"/>
        <rFont val="Arial"/>
        <family val="2"/>
      </rPr>
      <t xml:space="preserve">minimum requirements </t>
    </r>
    <r>
      <rPr>
        <sz val="10"/>
        <color rgb="FF000000"/>
        <rFont val="Arial"/>
        <family val="2"/>
      </rPr>
      <t xml:space="preserve">within the guidance are complied with </t>
    </r>
  </si>
  <si>
    <r>
      <rPr>
        <b/>
        <i/>
        <sz val="10"/>
        <color rgb="FFC00000"/>
        <rFont val="Arial"/>
        <family val="2"/>
      </rPr>
      <t xml:space="preserve">• Desirable </t>
    </r>
    <r>
      <rPr>
        <sz val="10"/>
        <color rgb="FF000000"/>
        <rFont val="Arial"/>
        <family val="2"/>
      </rPr>
      <t>elements of the guidance must also be considered and applied if deemed appropriate</t>
    </r>
  </si>
  <si>
    <t>A1 Coalhouse to Metro Centre</t>
  </si>
  <si>
    <t>Chris Todd</t>
  </si>
  <si>
    <t>Balfour Beatty and Vinci JV</t>
  </si>
  <si>
    <t>M5/J4a-6 SMP</t>
  </si>
  <si>
    <r>
      <t xml:space="preserve">LED lights on goal posts - </t>
    </r>
    <r>
      <rPr>
        <sz val="9"/>
        <rFont val="Arial"/>
        <family val="2"/>
      </rPr>
      <t>Solar LED Flashing lights on the GS6 goal posts for Night– time working. The LED lights are solar charged and are low voltage which need no maintenance and have been working and still working from the date installed on the 01/05/16.</t>
    </r>
  </si>
  <si>
    <t>Managing temporary traffic management incursions</t>
  </si>
  <si>
    <t>Behavioural based safety</t>
  </si>
  <si>
    <t>Influencing driver behaviour at road works</t>
  </si>
  <si>
    <t>Excavations protection, access and egress</t>
  </si>
  <si>
    <t>Slip, trip, fall</t>
  </si>
  <si>
    <t>Work at height</t>
  </si>
  <si>
    <t>Whole life design for safety</t>
  </si>
  <si>
    <r>
      <rPr>
        <sz val="9"/>
        <rFont val="Arial"/>
        <family val="2"/>
      </rPr>
      <t>Health Wellbeing</t>
    </r>
    <r>
      <rPr>
        <b/>
        <sz val="9"/>
        <rFont val="Arial"/>
        <family val="2"/>
      </rPr>
      <t xml:space="preserve"> </t>
    </r>
    <r>
      <rPr>
        <sz val="9"/>
        <rFont val="Arial"/>
        <family val="2"/>
      </rPr>
      <t xml:space="preserve">- Health &amp; Wellbeing Champion appointed to promote a healthy lifestyle, </t>
    </r>
    <r>
      <rPr>
        <b/>
        <sz val="9"/>
        <rFont val="Arial"/>
        <family val="2"/>
      </rPr>
      <t>who is also a Macmillan Ambassador to guide those affected by Cancer to the
appropriate support.</t>
    </r>
    <r>
      <rPr>
        <sz val="9"/>
        <rFont val="Arial"/>
        <family val="2"/>
      </rPr>
      <t xml:space="preserve"> The site also has a mental health campaign with three Mental Health First Aiders appointed to support the workforce.</t>
    </r>
  </si>
  <si>
    <r>
      <t xml:space="preserve">Health Wellbeing </t>
    </r>
    <r>
      <rPr>
        <sz val="9"/>
        <rFont val="Arial"/>
        <family val="2"/>
      </rPr>
      <t xml:space="preserve">- </t>
    </r>
    <r>
      <rPr>
        <b/>
        <sz val="9"/>
        <rFont val="Arial"/>
        <family val="2"/>
      </rPr>
      <t>Health &amp; Wellbeing Champion appointed to promote a healthy lifestyle</t>
    </r>
    <r>
      <rPr>
        <sz val="9"/>
        <rFont val="Arial"/>
        <family val="2"/>
      </rPr>
      <t>, who is also a Macmillan Ambassador to guide those affected by Cancer to the
appropriate support. The site also has a mental health campaign with three Mental Health First Aiders appointed to support the workforce.</t>
    </r>
  </si>
  <si>
    <t>A556 Knutsford to Bowdon</t>
  </si>
  <si>
    <t>Dave Boardman</t>
  </si>
  <si>
    <r>
      <t xml:space="preserve">Briefing document </t>
    </r>
    <r>
      <rPr>
        <sz val="9"/>
        <rFont val="Arial"/>
        <family val="2"/>
      </rPr>
      <t>- Supervisor meeting at 16.00 each day to discuss the work that has taken place that day, and the work proposed for the following day, to identify any issues or potential clashes of work activity. An SoS Briefing document is then prepared listing the activities taking place at each area of the site. Refer to BS award doc for further details.</t>
    </r>
  </si>
  <si>
    <t>Interserve Construction</t>
  </si>
  <si>
    <t>Phil Patton</t>
  </si>
  <si>
    <t>M62 Chain Bar</t>
  </si>
  <si>
    <r>
      <rPr>
        <b/>
        <sz val="9"/>
        <rFont val="Arial"/>
        <family val="2"/>
      </rPr>
      <t>Call button for pedestrian access to site</t>
    </r>
    <r>
      <rPr>
        <sz val="9"/>
        <rFont val="Arial"/>
        <family val="2"/>
      </rPr>
      <t xml:space="preserve"> - System used to facilitate access and egress from the site located in the middle of a busy 3 lane roundabout. The button is linked to the roundabout traffic light set and by engaging it the operatives can hold the red light for an extra 10 seconds within a certain part of the sequence. Refer to BS award doc for further details.</t>
    </r>
  </si>
  <si>
    <t>Traffic management entry and exit</t>
  </si>
  <si>
    <r>
      <t xml:space="preserve">QR codes and NFC readers - </t>
    </r>
    <r>
      <rPr>
        <sz val="9"/>
        <rFont val="Arial"/>
        <family val="2"/>
      </rPr>
      <t>integrated into the daily processes by Site Management team. QR codes are used on visible site documentation such as CPH&amp;S plans, 1st Aid posters and Routes to Hospital for quick reference of important info, and verification of CSCS cards on site. App can be downloaded onto all smartphones.</t>
    </r>
  </si>
  <si>
    <t>David Emery</t>
  </si>
  <si>
    <t>Manchester Smart Motorways</t>
  </si>
  <si>
    <r>
      <t xml:space="preserve">Skipper tape exclusion zone </t>
    </r>
    <r>
      <rPr>
        <sz val="9"/>
        <rFont val="Arial"/>
        <family val="2"/>
      </rPr>
      <t>- Skipper units are fitted to the top of road cones and tape is pulled out up to 9m in length. A receiver unit is then placed on top of a road cone that the tape fits into, providing a physical barrier but to prevent unauthorised entry</t>
    </r>
  </si>
  <si>
    <t>M3/J2-4a SMP</t>
  </si>
  <si>
    <r>
      <t xml:space="preserve">Value engineering </t>
    </r>
    <r>
      <rPr>
        <sz val="9"/>
        <rFont val="Arial"/>
        <family val="2"/>
      </rPr>
      <t>- workshops on the project reviewed whether an alternative earthworks re-grade solution would be able to replace bored and sheet pile walls at ERA's and gantry bases. The original design was based on limited site specific detail which had been undertaken by other third parties.</t>
    </r>
  </si>
  <si>
    <t>A21 Tonbridge to Pembury
Dualling</t>
  </si>
  <si>
    <t>2016 07</t>
  </si>
  <si>
    <t>Carillion Morgan Sindall JV</t>
  </si>
  <si>
    <t>Roy Pearson</t>
  </si>
  <si>
    <t>A1 Leeming to Barton
Improvement</t>
  </si>
  <si>
    <t>2016 08</t>
  </si>
  <si>
    <r>
      <t xml:space="preserve">Incident investigation </t>
    </r>
    <r>
      <rPr>
        <sz val="9"/>
        <rFont val="Arial"/>
        <family val="2"/>
      </rPr>
      <t>- process improved by adopting I3R - Instant Interactive Investigation reviews instigated within 24 working hours to create safe, proactive and effective solutions. Use of Site Scape 360 technology (Mission Room) to show video and photographic footage to help ensure objectives are achieved. Attendance by all personnel involved.</t>
    </r>
  </si>
  <si>
    <r>
      <t xml:space="preserve">Traffic management </t>
    </r>
    <r>
      <rPr>
        <sz val="9"/>
        <rFont val="Arial"/>
        <family val="2"/>
      </rPr>
      <t>and influencing drivers</t>
    </r>
    <r>
      <rPr>
        <b/>
        <sz val="9"/>
        <rFont val="Arial"/>
        <family val="2"/>
      </rPr>
      <t xml:space="preserve"> </t>
    </r>
    <r>
      <rPr>
        <sz val="9"/>
        <rFont val="Arial"/>
        <family val="2"/>
      </rPr>
      <t>- Good practice with road cones, Green at site access points and Yellow for no stopping zones. Road cones and signage were clean and secured, grass cut in front of temporary signs to ensure visible to the travelling public. Good use of temporary safety barriers, to protect the workforce and travelling public.</t>
    </r>
  </si>
  <si>
    <r>
      <t xml:space="preserve">Influencing drivers </t>
    </r>
    <r>
      <rPr>
        <sz val="9"/>
        <rFont val="Arial"/>
        <family val="2"/>
      </rPr>
      <t>- VMS messages displaying info, including warning of enforcement of 7.5T vehicles using Lane 2, and journey times. SPECS cameras used to identify tailgating by the public, Police agreeing to send warning letters to those identified. Workforce Safety Camera van used to promote safe driving speed by travelling public through 22 km of TM.</t>
    </r>
  </si>
  <si>
    <t>A500 Campbell Road Bridge</t>
  </si>
  <si>
    <t>Surjit Dhillon</t>
  </si>
  <si>
    <r>
      <t xml:space="preserve">PatrolLive </t>
    </r>
    <r>
      <rPr>
        <sz val="9"/>
        <rFont val="Arial"/>
        <family val="2"/>
      </rPr>
      <t>- This mobile phone application was used to perform patrols of the site. A number of virtual checkpoints are set up on site at key locations and patrols are carried out at regular intervals. Checkpoints included; 1. Office/Canteen portacabins, 2. Diesel/Storage Unit, 3. Roadside Gate, 4. Landfill Area, 5. Scaffold Compound, 6. Pathside Gate</t>
    </r>
  </si>
  <si>
    <t>x</t>
  </si>
  <si>
    <t>Eamonn Slevin</t>
  </si>
  <si>
    <t>M1/J19-16 SMP</t>
  </si>
  <si>
    <t>Balvac Ltd</t>
  </si>
  <si>
    <t>Principal Contractor</t>
  </si>
  <si>
    <t>Site contact name</t>
  </si>
  <si>
    <t>Project</t>
  </si>
  <si>
    <t>Kislingbury Farm Underpass</t>
  </si>
  <si>
    <t>Chris Gyte</t>
  </si>
  <si>
    <r>
      <t>Control of HAVS -</t>
    </r>
    <r>
      <rPr>
        <sz val="9"/>
        <rFont val="Arial"/>
        <family val="2"/>
      </rPr>
      <t xml:space="preserve"> Fully automated Air / Hydraulic powered mechanical </t>
    </r>
    <r>
      <rPr>
        <b/>
        <sz val="9"/>
        <rFont val="Arial"/>
        <family val="2"/>
      </rPr>
      <t>PAM breaker</t>
    </r>
    <r>
      <rPr>
        <sz val="9"/>
        <rFont val="Arial"/>
        <family val="2"/>
      </rPr>
      <t xml:space="preserve"> used to remove defective concrete from the structure. Reactec HAVwear system to accurately measure exposure to HAVS when operating vibrating tools, including limit value, accumulated points, and coloured daily exposure warnings (green, amber and red).</t>
    </r>
  </si>
  <si>
    <r>
      <t xml:space="preserve">Safety gates </t>
    </r>
    <r>
      <rPr>
        <sz val="9"/>
        <rFont val="Arial"/>
        <family val="2"/>
      </rPr>
      <t>- Time was being wasted during audits and inspections by people asking for paperwork, who is in charge, what work is going on and people not seeing the signs. A safety sign/ information board was introduced and contained: Not to enter without a briefing sign, Task briefing sheet in place, Key personnel names, Work being conducted, Obs cards</t>
    </r>
  </si>
  <si>
    <t>M5/J4a–6 SMP</t>
  </si>
  <si>
    <t>Balfour Beatty Vinci JV</t>
  </si>
  <si>
    <r>
      <t xml:space="preserve">Works access gate (WAG) for closing site access and exits </t>
    </r>
    <r>
      <rPr>
        <sz val="9"/>
        <rFont val="Arial"/>
        <family val="2"/>
      </rPr>
      <t>- Based on Asset’s Solarguard temporary barrier system, it can be moved and positioned manually by “jacking” the system up on to fixed trolley types wheels, allowing the system to be moved in and out of place at any works access/ exit point, without affecting the traffic flows (lane closures).</t>
    </r>
  </si>
  <si>
    <t>RtB No.</t>
  </si>
  <si>
    <t>Nos live</t>
  </si>
  <si>
    <t>Document title</t>
  </si>
  <si>
    <t>Latest version</t>
  </si>
  <si>
    <t>not issued?</t>
  </si>
  <si>
    <t>Plant and equipment</t>
  </si>
  <si>
    <t>Caravan/temporary sleeping accommodation</t>
  </si>
  <si>
    <t>Overhead structure and services protection</t>
  </si>
  <si>
    <t xml:space="preserve">Slip, trip, fall </t>
  </si>
  <si>
    <t>Task lighting</t>
  </si>
  <si>
    <t>Working at height</t>
  </si>
  <si>
    <t>Plant and vehicle marshals</t>
  </si>
  <si>
    <t>Control of dust</t>
  </si>
  <si>
    <t>Noise</t>
  </si>
  <si>
    <t>Transport &amp; logistics management</t>
  </si>
  <si>
    <t>Lean health &amp; safety</t>
  </si>
  <si>
    <t>Fatigue (removed from use)</t>
  </si>
  <si>
    <t>Site inductions</t>
  </si>
  <si>
    <t>Hand arm vibration</t>
  </si>
  <si>
    <t>Night-worker training, draft produced</t>
  </si>
  <si>
    <t>Stop go guidance, draft produced</t>
  </si>
  <si>
    <t>Safety helmet colours</t>
  </si>
  <si>
    <t>Working adjacent to live traffic, draft in progress, Sep-16</t>
  </si>
  <si>
    <t>Occupational cancer</t>
  </si>
  <si>
    <t>Plant stability (Version 1, Jan 17 not issued?)</t>
  </si>
  <si>
    <t>Lost loads</t>
  </si>
  <si>
    <t>IPV usage</t>
  </si>
  <si>
    <t>Mobile carriageway closure, aminated flow chart decision tool &amp; automated TM vehicles</t>
  </si>
  <si>
    <r>
      <t xml:space="preserve">Work behind access and exit points </t>
    </r>
    <r>
      <rPr>
        <sz val="9"/>
        <color rgb="FFFF0000"/>
        <rFont val="Arial"/>
        <family val="2"/>
      </rPr>
      <t>- In order to work adjacent to the live traffic or across an open gap in the Zoneguard, there must be a physical barrier (temporary or permanent) or a closed lane separation in place. Gaps in the Zoneguard are closed using water filled red and white coloured (Rhino) barriers.</t>
    </r>
  </si>
  <si>
    <t>A120/M11 Stansted</t>
  </si>
  <si>
    <r>
      <t xml:space="preserve">Site security </t>
    </r>
    <r>
      <rPr>
        <sz val="9"/>
        <rFont val="Arial"/>
        <family val="2"/>
      </rPr>
      <t>- Interserve entered into a licence agreement with MAG group to access the M11 works area via their long stay car park. An access route causing minimal disruption to users was produced, gates were manned 24/7 allowing full control of vehicles entering and leaving, full time sweeper vehicle, and E surveys carried out / monitored</t>
    </r>
  </si>
  <si>
    <t>Kier Strategic Highways</t>
  </si>
  <si>
    <t>Matt Birchmore</t>
  </si>
  <si>
    <t>M3/J2-4a</t>
  </si>
  <si>
    <r>
      <t xml:space="preserve">Animated RAMS </t>
    </r>
    <r>
      <rPr>
        <sz val="9"/>
        <rFont val="Arial"/>
        <family val="2"/>
      </rPr>
      <t>- are currently being developed to show the workforce how activities should be carried out safely, including what equipment should be used, how work area should be set up, where operatives should stand etc. Particularly useful for briefing to workers who’s 1st language is not English.</t>
    </r>
  </si>
  <si>
    <r>
      <t xml:space="preserve">Yellow mat </t>
    </r>
    <r>
      <rPr>
        <sz val="9"/>
        <rFont val="Arial"/>
        <family val="2"/>
      </rPr>
      <t xml:space="preserve">- Matting placed over re-bar to allow safer access and working area for steel fixers, carpenters and others working on re-bar structures. The matting is light weight and easily moveable to allow for changes in work locations. </t>
    </r>
    <r>
      <rPr>
        <u/>
        <sz val="9"/>
        <rFont val="Arial"/>
        <family val="2"/>
      </rPr>
      <t>Yellowmat.co.uk</t>
    </r>
    <r>
      <rPr>
        <sz val="9"/>
        <rFont val="Arial"/>
        <family val="2"/>
      </rPr>
      <t>.</t>
    </r>
  </si>
  <si>
    <t>Tom George</t>
  </si>
  <si>
    <r>
      <t xml:space="preserve">SMART SITE monitors </t>
    </r>
    <r>
      <rPr>
        <sz val="9"/>
        <rFont val="Arial"/>
        <family val="2"/>
      </rPr>
      <t xml:space="preserve">- SMART SITE is an easily transportable tool that measures real time dust and </t>
    </r>
    <r>
      <rPr>
        <b/>
        <u/>
        <sz val="9"/>
        <rFont val="Arial"/>
        <family val="2"/>
      </rPr>
      <t>noise exposure</t>
    </r>
    <r>
      <rPr>
        <sz val="9"/>
        <rFont val="Arial"/>
        <family val="2"/>
      </rPr>
      <t>. It can be used in any environment and helps to protect the health of the workforce.</t>
    </r>
  </si>
  <si>
    <r>
      <t xml:space="preserve">SMART SITE monitors </t>
    </r>
    <r>
      <rPr>
        <sz val="9"/>
        <rFont val="Arial"/>
        <family val="2"/>
      </rPr>
      <t xml:space="preserve">- SMART SITE is an easily transportable tool that measures real time </t>
    </r>
    <r>
      <rPr>
        <b/>
        <u/>
        <sz val="9"/>
        <rFont val="Arial"/>
        <family val="2"/>
      </rPr>
      <t>dust</t>
    </r>
    <r>
      <rPr>
        <sz val="9"/>
        <rFont val="Arial"/>
        <family val="2"/>
      </rPr>
      <t xml:space="preserve"> and noise </t>
    </r>
    <r>
      <rPr>
        <b/>
        <u/>
        <sz val="9"/>
        <rFont val="Arial"/>
        <family val="2"/>
      </rPr>
      <t>exposure</t>
    </r>
    <r>
      <rPr>
        <sz val="9"/>
        <rFont val="Arial"/>
        <family val="2"/>
      </rPr>
      <t>. It can be used in any environment and helps to protect the health of the workforce.</t>
    </r>
  </si>
  <si>
    <t>Carillion Kier Joint Venture</t>
  </si>
  <si>
    <r>
      <t xml:space="preserve">Vest and helmet lights </t>
    </r>
    <r>
      <rPr>
        <sz val="9"/>
        <rFont val="Arial"/>
        <family val="2"/>
      </rPr>
      <t>- The project has put a lot of effort into improvements in PPE. Three recent examples are; 1. A light vest to improve visibility of night workers, 2. LED and fibre optic helmet light to ensure black helmets are visible at night, 3. High visibility arm band to identify banksmen</t>
    </r>
  </si>
  <si>
    <t>A1 Leeming to Barton
improvement</t>
  </si>
  <si>
    <t>2016 11</t>
  </si>
  <si>
    <r>
      <t>TM works order management system WOMS</t>
    </r>
    <r>
      <rPr>
        <sz val="9"/>
        <rFont val="Arial"/>
        <family val="2"/>
      </rPr>
      <t>,</t>
    </r>
    <r>
      <rPr>
        <b/>
        <sz val="9"/>
        <rFont val="Arial"/>
        <family val="2"/>
      </rPr>
      <t xml:space="preserve"> </t>
    </r>
    <r>
      <rPr>
        <sz val="9"/>
        <rFont val="Arial"/>
        <family val="2"/>
      </rPr>
      <t>new Works Order Management System - 360° cameras fitted to TM vehicles provide real time images whilst they are working on site. These live images can be reviewed at any computer screen connected to the internet, these lives feds can be viewed via mobile devises and desk top computers.</t>
    </r>
  </si>
  <si>
    <t>M1 J32-35a</t>
  </si>
  <si>
    <t>2016 12</t>
  </si>
  <si>
    <t>A19/ A1058</t>
  </si>
  <si>
    <t>SLJV</t>
  </si>
  <si>
    <t>2017 01</t>
  </si>
  <si>
    <r>
      <t xml:space="preserve">Service avoidance </t>
    </r>
    <r>
      <rPr>
        <sz val="9"/>
        <rFont val="Arial"/>
        <family val="2"/>
      </rPr>
      <t>- During initial phase, 208 uncharted services were found in the ground, 64 had been live, pot ended and redundant, left by previous schemes. A red and
green permit system was introduced, requiring a 3 person sign off. GPR scans were mandatory, and results overlaid onto auto cad drawings, and Vac Excavator has been used.</t>
    </r>
  </si>
  <si>
    <t>M5 Jct. 4a-6 SMP</t>
  </si>
  <si>
    <r>
      <t xml:space="preserve">Two way radios </t>
    </r>
    <r>
      <rPr>
        <sz val="9"/>
        <rFont val="Arial"/>
        <family val="2"/>
      </rPr>
      <t>- for communication between the plant operator and the plant and vehicle marshal. Users of the radios explained that the radios worked extremely well and that they were comfortable with their use.</t>
    </r>
  </si>
  <si>
    <r>
      <t xml:space="preserve">Key information and vehicle load checks - </t>
    </r>
    <r>
      <rPr>
        <sz val="9"/>
        <rFont val="Arial"/>
        <family val="2"/>
      </rPr>
      <t>2 designated operatives are stationed at the compound exit, one issues daily access and egress info and other important info to be delivered at morning briefings, the 2nd checks that all loads are secured correctly before leaving the compound.</t>
    </r>
  </si>
  <si>
    <r>
      <t xml:space="preserve">New 6 tonne dumper </t>
    </r>
    <r>
      <rPr>
        <sz val="9"/>
        <rFont val="Arial"/>
        <family val="2"/>
      </rPr>
      <t>- fitted with a forward facing camera, an advanced VCAS system, speed restrictor which has one key and once the speed has been set the key is kept in a secure cabinet, highlighted steps and handrail and a seatbelt which unless it is correctly fastened around the driver will disable the starter.</t>
    </r>
  </si>
  <si>
    <r>
      <t xml:space="preserve">Use of stop gates </t>
    </r>
    <r>
      <rPr>
        <sz val="9"/>
        <rFont val="Arial"/>
        <family val="2"/>
      </rPr>
      <t>- On 10 Oct 2016, a 6T Forward Tipping Dumper came into contact with a member of the workforce, resulting in a fatality. This blue star was awarded for the collective measures put in place by the site and the performance of the site in response to the incident.</t>
    </r>
  </si>
  <si>
    <r>
      <t xml:space="preserve">Plant person interface training </t>
    </r>
    <r>
      <rPr>
        <sz val="9"/>
        <rFont val="Arial"/>
        <family val="2"/>
      </rPr>
      <t xml:space="preserve">- Blue star awarded for proactive approach to PPI, including training conducted by works manager, bell push button for ganger to speak with plant operator, dumper permit (to use), project light vehicle reversing procedure, including use of a short video clip. </t>
    </r>
  </si>
  <si>
    <t>2017 02</t>
  </si>
  <si>
    <r>
      <t xml:space="preserve">Induction training area 1 </t>
    </r>
    <r>
      <rPr>
        <sz val="9"/>
        <rFont val="Gill Sans"/>
      </rPr>
      <t>- Induction introduced by a member of the Senior Management Team, with a test at the end to ensure key points have been understood. An area set up outside in the compound is to show and explain various initiatives including coloured road cones, goalposts, safety stations, spill kits, work access signage, and stop gates.</t>
    </r>
  </si>
  <si>
    <t>Carillion Kier JV (CKJV)</t>
  </si>
  <si>
    <t>Wayne Griffiths</t>
  </si>
  <si>
    <t>M6 J16-19</t>
  </si>
  <si>
    <r>
      <t xml:space="preserve">PPI </t>
    </r>
    <r>
      <rPr>
        <sz val="9"/>
        <rFont val="Arial"/>
        <family val="2"/>
      </rPr>
      <t>- 1. A gate system is used to stop / slow vehicles on the approach to work areas, using boards with interchangeable messages. The site also uses the ‘Skipper’ retractable tape system as an additional demarcation of exclusion zones, to warn pedestrians approaching work areas.</t>
    </r>
  </si>
  <si>
    <r>
      <t xml:space="preserve">Prolec height and slew restrictors </t>
    </r>
    <r>
      <rPr>
        <sz val="9"/>
        <rFont val="Arial"/>
        <family val="2"/>
      </rPr>
      <t>- 3. Have been fitted to all plant on site. In addition, 2 lorry mounted MEWP's have been fitted with slew restrictors to prevent the risk of them basket or boom swinging out over the live carriageway and coming into contact with MOP road users.</t>
    </r>
  </si>
  <si>
    <r>
      <t xml:space="preserve">Plant and equipment </t>
    </r>
    <r>
      <rPr>
        <sz val="9"/>
        <rFont val="Arial"/>
        <family val="2"/>
      </rPr>
      <t>- 2. The site has two new JCB Hydradig machines on site. JCB Hydradigs have much improved visibility for the operator, with the ability to see all 4 wheels and a 1m perimeter around the machine at ground level. They also have improved stability, manoeuvrability, mobility and serviceability.</t>
    </r>
  </si>
  <si>
    <t>Costain Galliford Try JV</t>
  </si>
  <si>
    <t>M1 16-13 Tranche 3</t>
  </si>
  <si>
    <t>Lorraine Brown</t>
  </si>
  <si>
    <t>2017 06</t>
  </si>
  <si>
    <t>Kirk Roderick</t>
  </si>
  <si>
    <t>M1SM J23a-25</t>
  </si>
  <si>
    <t>Russell Furnival</t>
  </si>
  <si>
    <r>
      <t xml:space="preserve">Surface mining </t>
    </r>
    <r>
      <rPr>
        <sz val="9"/>
        <rFont val="Arial"/>
        <family val="2"/>
      </rPr>
      <t xml:space="preserve">- By use of Power Plane allows removal of the central reserve down to desired box cut depth in one sweep. Historically, break out involves many phases, i.e. floor saw to define edge, break out using machine mounted breakers, hand break out of post sockets and chambers and mechanical excavation to desired depth. </t>
    </r>
  </si>
  <si>
    <t>A14 Huntingdon to Cambridge
IS</t>
  </si>
  <si>
    <t>Skanska / Costain / Balfour Beatty /
Carillion JV</t>
  </si>
  <si>
    <t>Graham Ward</t>
  </si>
  <si>
    <t>2017 08</t>
  </si>
  <si>
    <r>
      <t xml:space="preserve">Occupational health, fatigue </t>
    </r>
    <r>
      <rPr>
        <sz val="9"/>
        <rFont val="Arial"/>
        <family val="2"/>
      </rPr>
      <t>- Health and Wellbeing Risks are covered in detail during the induction, including Noise, Skin Disorders, Musculoskeletal Disorders, Dust, HAVS and Fatigue. Wellbeing Risks covered include: Mental Health, Physical Health, Stress, Nutrition and Diet, Smoking and Drugs and Alcohol.</t>
    </r>
  </si>
  <si>
    <r>
      <t xml:space="preserve">Occupational health, fatigue </t>
    </r>
    <r>
      <rPr>
        <sz val="9"/>
        <rFont val="Arial"/>
        <family val="2"/>
      </rPr>
      <t>- Everyone working on site is required to have a Safety Critical Medical (SCM) in accordance with RtB 12 – Occupational Health, with a Wellbeing Practitioner available to carry out SCMs for those that don’t have proof of having received one.</t>
    </r>
  </si>
  <si>
    <r>
      <t xml:space="preserve">Occupational health, fatigue </t>
    </r>
    <r>
      <rPr>
        <sz val="9"/>
        <rFont val="Arial"/>
        <family val="2"/>
      </rPr>
      <t>- A Good Practice Alert advised that Industrial Diagnostic Company (IDC) will provide mobile chest x-rays to check for chest conditions, including Silicosis. The process carried out on site takes about 10 minutes. Digital X-Rays use up to 90% less radiation than traditional film based X-Rays, reducing individual exposure.</t>
    </r>
  </si>
  <si>
    <r>
      <t xml:space="preserve">Occupational health, fatigue </t>
    </r>
    <r>
      <rPr>
        <sz val="9"/>
        <rFont val="Arial"/>
        <family val="2"/>
      </rPr>
      <t>- All operatives who have used vibratory tools in the past are asked to complete a Tier 1 HAVS questionnaire at the induction. Task based HAVS risk assessments are completed for all activities which involve vibration emitting tools, and trigger times are recorded.</t>
    </r>
  </si>
  <si>
    <r>
      <t xml:space="preserve">Occupational health, fatigue </t>
    </r>
    <r>
      <rPr>
        <sz val="9"/>
        <rFont val="Arial"/>
        <family val="2"/>
      </rPr>
      <t>- Where dust cannot be avoided, dust suppression and Respiratory Protective Equipment (RPE) are supplied. All operatives who are required to wear RPE undergo face fit testing and training on the use of their RPE.</t>
    </r>
  </si>
  <si>
    <r>
      <t xml:space="preserve">Occupational health, fatigue </t>
    </r>
    <r>
      <rPr>
        <sz val="9"/>
        <rFont val="Arial"/>
        <family val="2"/>
      </rPr>
      <t>- A Fatigue Management Plan aligned with IAN 189 &amp; 190 is in place. It includes a summary of the Working Time Regulations, and standard rules to mitigate the risk of fatigue to employees. A Risk Assessment has to be completed to authorise exceedance of planned hours, or to work excessive hours. Fatigue pod in use.</t>
    </r>
  </si>
  <si>
    <t>Balfour Beatty Vinci JV (BBV)</t>
  </si>
  <si>
    <t>M4 J3-12</t>
  </si>
  <si>
    <t>2017 09</t>
  </si>
  <si>
    <r>
      <t xml:space="preserve">Service avoidance </t>
    </r>
    <r>
      <rPr>
        <sz val="9"/>
        <rFont val="Arial"/>
        <family val="2"/>
      </rPr>
      <t>- Planning and preparation, including: 1. Review of C2s to ensure, as far as possible, no companies likely to have assets in the area have been missed, 2. Meet with Utility companies, 3. Produce and maintain Utility Top 10 issues log, 4. Log and track utility payments, 5. Survey of all overhead services</t>
    </r>
  </si>
  <si>
    <t>M6/J2-4 SMP</t>
  </si>
  <si>
    <r>
      <t xml:space="preserve">Overheight protection </t>
    </r>
    <r>
      <rPr>
        <sz val="9"/>
        <rFont val="Arial"/>
        <family val="2"/>
      </rPr>
      <t>- New system used for GS6 overhead protection consists of 2 units fastened to the lightweight GRP poles that emit an electronic beam. When the beams are broken an Intellicone sounder is activated and the lights on the unit flash to warn the vehicle or plant operator that they are in breach of the height restriction</t>
    </r>
  </si>
  <si>
    <t>2018 04</t>
  </si>
  <si>
    <r>
      <t>Banners</t>
    </r>
    <r>
      <rPr>
        <sz val="9"/>
        <rFont val="Arial"/>
        <family val="2"/>
      </rPr>
      <t xml:space="preserve"> - Have been purchased and fixed to bridges and within the works which give the location as once works commence the market posts are removed and the project works to chainages which are confusing to people who are unfamiliar with the system or are new to the project.</t>
    </r>
  </si>
  <si>
    <t>BMV JV</t>
  </si>
  <si>
    <t>M5/J1-2 Oldbury Viaduct scheme</t>
  </si>
  <si>
    <t>Steve Pettet</t>
  </si>
  <si>
    <r>
      <t xml:space="preserve">MEWP virtual reality training simulator </t>
    </r>
    <r>
      <rPr>
        <sz val="9"/>
        <rFont val="Arial"/>
        <family val="2"/>
      </rPr>
      <t>- Introduction of ground-breaking virtual reality simulators are designed to allow operators a true-to-life look and feel of operating an access platform in a safe and controlled environment. The Simulator realistically simulates the sensation of boom and scissor operations.</t>
    </r>
  </si>
  <si>
    <t>Sisk</t>
  </si>
  <si>
    <t>Martin Law</t>
  </si>
  <si>
    <t>2018 05</t>
  </si>
  <si>
    <r>
      <t xml:space="preserve">Base Light 420x portable lighting </t>
    </r>
    <r>
      <rPr>
        <sz val="9"/>
        <rFont val="Arial"/>
        <family val="2"/>
      </rPr>
      <t>- The light is used as would be any task lighting, its perks being that it can be easily manually handled (30kgs in weight) into locations where traditional methods such as tower lighting can’t, thus meaning the same high levels of lighting can be achieved. It can be run from 110 volt generator supply.</t>
    </r>
  </si>
  <si>
    <t>Navroop Rai</t>
  </si>
  <si>
    <t>M1/J23a-25</t>
  </si>
  <si>
    <r>
      <t xml:space="preserve">Virtual reality plant person interface training </t>
    </r>
    <r>
      <rPr>
        <sz val="9"/>
        <rFont val="Arial"/>
        <family val="2"/>
      </rPr>
      <t>- Places a person virtually into a construction scenario where an excavator is digging into the embankment and filling up a nearby wagon. The goal is to highlight red and amber danger zones around the plant, never pass behind the excavator and to reinforce gaining permission from the plant driver to pass by.</t>
    </r>
  </si>
  <si>
    <t>2018 07</t>
  </si>
  <si>
    <r>
      <t xml:space="preserve">Hi-vis dumper </t>
    </r>
    <r>
      <rPr>
        <sz val="9"/>
        <rFont val="Arial"/>
        <family val="2"/>
      </rPr>
      <t>- Utilises a structural cab which reduces the risk of falls from vehicles as the dumper can be loaded with the driver secured in the cab. In addition, the sloped skip front and lower skip position increases forward visibility and reduces the blind spot to 1m high and 1m away from the skip. Good decals increase the safety for the driver.</t>
    </r>
  </si>
  <si>
    <t>Leon Reilly</t>
  </si>
  <si>
    <t>M23 SMP</t>
  </si>
  <si>
    <r>
      <t xml:space="preserve">Milwaukee 6232 Band saw </t>
    </r>
    <r>
      <rPr>
        <sz val="9"/>
        <rFont val="Arial"/>
        <family val="2"/>
      </rPr>
      <t>- An alternative method where the risk of fire from hot works was too great to use traditional cutting with a circular saw, as well as aiming to reduce exposure to harmful risks of HAVS and noise. Trial use was successful and a hit woth the operators.</t>
    </r>
  </si>
  <si>
    <t>Joe Underhill</t>
  </si>
  <si>
    <t>2018 11</t>
  </si>
  <si>
    <r>
      <t xml:space="preserve">GTL gas to liquids fuel </t>
    </r>
    <r>
      <rPr>
        <sz val="9"/>
        <rFont val="Arial"/>
        <family val="2"/>
      </rPr>
      <t>- An alternative fuel manufactured from natural gas and burns cleaner than conventional diesel oil. GTL fuel can be used in any diesel engine, regardless if it’s a vehicle, piece of machinery or equipment. There’s no need for any engine modification, new infrastructure or vehicle/machinery investment.</t>
    </r>
  </si>
  <si>
    <t>M27/J4-11 SMP</t>
  </si>
  <si>
    <t>John Phillips</t>
  </si>
  <si>
    <r>
      <t xml:space="preserve">VMS overhead protection </t>
    </r>
    <r>
      <rPr>
        <sz val="9"/>
        <rFont val="Arial"/>
        <family val="2"/>
      </rPr>
      <t>- Introduction of high definition quattro variable message signs that activate when construction plant and vehicles approach an overhead service and or hazard, increasing awareness to operators and drivers, day and night.</t>
    </r>
  </si>
  <si>
    <t>BMJV</t>
  </si>
  <si>
    <t>2019 06</t>
  </si>
  <si>
    <r>
      <t xml:space="preserve">VMS TM exit </t>
    </r>
    <r>
      <rPr>
        <sz val="9"/>
        <rFont val="Arial"/>
        <family val="2"/>
      </rPr>
      <t>- Having identified the hazard of site vehicles R/H merging from works exits into live lane 3 and the increased risk of RTC's presented by HGVs due to the speed and density of the traffic. It was decided to use a Portable Variable Message Signs (pVMS) within the central reserve, to warn the public that works traffic is merging from the right.</t>
    </r>
  </si>
  <si>
    <t>2020 07</t>
  </si>
  <si>
    <t>Mark Sturdy-Bullock</t>
  </si>
  <si>
    <t>A63 Castle Street, Hull</t>
  </si>
  <si>
    <r>
      <t xml:space="preserve">Trimble site vision </t>
    </r>
    <r>
      <rPr>
        <sz val="9"/>
        <rFont val="Arial"/>
        <family val="2"/>
      </rPr>
      <t>- An augmented reality device to superimpose digital models onto reality through a phone. It is a tool to ensure newly installed utility services are not inadvertently struck during future works. GPR utility models through the device allow an individual to see the utilities beneath their feet as they walk through site. Not a Cat &amp; Genny replacement.</t>
    </r>
  </si>
  <si>
    <r>
      <t xml:space="preserve">Survey giraffe </t>
    </r>
    <r>
      <rPr>
        <sz val="9"/>
        <rFont val="Arial"/>
        <family val="2"/>
      </rPr>
      <t>- A survey/engineering tool made and designed in house with the purpose to eliminate working from height and any additional cost associated with working safely at height i.e MEWP, scaffolding, ropes access, podiums.</t>
    </r>
  </si>
  <si>
    <t>John Gill</t>
  </si>
  <si>
    <t>Westwood Roundabout RDP N</t>
  </si>
  <si>
    <r>
      <t xml:space="preserve">Public pedestrian safety </t>
    </r>
    <r>
      <rPr>
        <sz val="9"/>
        <rFont val="Arial"/>
        <family val="2"/>
      </rPr>
      <t>- Thinking outside the box is helping the public and workforce to stay safe on the scheme, including: Public footpaths and notice boards, full time pedestrian marshal, workforce routes and mobile Eco-pods, with attendance and maintenance to same</t>
    </r>
  </si>
  <si>
    <r>
      <t xml:space="preserve">Reinforcing bar anti impalement system </t>
    </r>
    <r>
      <rPr>
        <sz val="9"/>
        <rFont val="Arial"/>
        <family val="2"/>
      </rPr>
      <t>- Wisa-block is used to protect steelfixers / workforce from injury on sharp edges of rebar</t>
    </r>
  </si>
  <si>
    <t>RtB Title</t>
  </si>
  <si>
    <t>Plant stability</t>
  </si>
  <si>
    <t>Other / misc</t>
  </si>
  <si>
    <t>RtB Ref No.</t>
  </si>
  <si>
    <r>
      <t xml:space="preserve">Plant person interface, good practice </t>
    </r>
    <r>
      <rPr>
        <sz val="9"/>
        <rFont val="Arial"/>
        <family val="2"/>
      </rPr>
      <t>- There is good compliance with RtB 3 -</t>
    </r>
    <r>
      <rPr>
        <b/>
        <sz val="9"/>
        <rFont val="Arial"/>
        <family val="2"/>
      </rPr>
      <t xml:space="preserve"> </t>
    </r>
    <r>
      <rPr>
        <sz val="9"/>
        <rFont val="Arial"/>
        <family val="2"/>
      </rPr>
      <t xml:space="preserve">The site has developed a new ‘Safety Gate’ which is placed across the haul road on the approach to work areas. </t>
    </r>
  </si>
  <si>
    <t>Safety gate</t>
  </si>
  <si>
    <t>Diphoterine</t>
  </si>
  <si>
    <t>Cancer support</t>
  </si>
  <si>
    <r>
      <t>HAVwear watches -</t>
    </r>
    <r>
      <rPr>
        <sz val="9"/>
        <rFont val="Arial"/>
        <family val="2"/>
      </rPr>
      <t xml:space="preserve"> Machine mounted equipment is used to minimise hand held vibrating equipment. Where no alternative, HAVwear watches are used to record and monitor use. Similar to the HAVmeter, but the monitor is worn on the wrist by the operative and returned to a docking / base station at end of shift, where data is stored using cloud technology.</t>
    </r>
  </si>
  <si>
    <r>
      <t xml:space="preserve">Virtual reality </t>
    </r>
    <r>
      <rPr>
        <sz val="9"/>
        <rFont val="Arial"/>
        <family val="2"/>
      </rPr>
      <t>- The site has already used 360° cameras to improve workforce awareness of what it is like to be on site adj. to significant activities, such as bridge lifts, and to give operatives an awareness of what plant operators can see from inside the cab.</t>
    </r>
  </si>
  <si>
    <r>
      <t xml:space="preserve">Improving communication </t>
    </r>
    <r>
      <rPr>
        <sz val="9"/>
        <rFont val="Arial"/>
        <family val="2"/>
      </rPr>
      <t>- Various initiatives including Embedment programme, Safety Stand Down briefing, SH&amp;W Day, Morning Prayers every Friday, TBT's and safety alert briefings, Director 1 to 1 sessions, VOICE, Daily co-ordination meetings, 1st H&amp;S knowledge sharing event, Culture survey, Behavioural study (planned), Near miss champions appointed</t>
    </r>
  </si>
  <si>
    <r>
      <t xml:space="preserve">Traffic management </t>
    </r>
    <r>
      <rPr>
        <sz val="9"/>
        <rFont val="Arial"/>
        <family val="2"/>
      </rPr>
      <t xml:space="preserve">- Body cams worn by gatemen who control access to the site when night time closures are installed, which promotes a good public interface and evidence in the case of dispute with MOP's. Working with the local truck stop, the site offered free quick 10 minute health checks for the HGV drivers who use the new road. </t>
    </r>
  </si>
  <si>
    <r>
      <t xml:space="preserve">LifeVac </t>
    </r>
    <r>
      <rPr>
        <sz val="9"/>
        <rFont val="Arial"/>
        <family val="2"/>
      </rPr>
      <t>- is a simple life saving solution to helping people who are choking. The LifeVac is a non-powered portable suction apparatus developed for resuscitating a choking victim when standard protocol has been followed without success, including black slaps and abdominal thrusts.</t>
    </r>
  </si>
  <si>
    <t>LifeVac</t>
  </si>
  <si>
    <t xml:space="preserve">Drone technology </t>
  </si>
  <si>
    <t>Site security</t>
  </si>
  <si>
    <t>SSOW</t>
  </si>
  <si>
    <t>BIM</t>
  </si>
  <si>
    <t>Health and Wellbeing</t>
  </si>
  <si>
    <t>TM</t>
  </si>
  <si>
    <t>Vehicle marshals</t>
  </si>
  <si>
    <r>
      <t xml:space="preserve">Plant person interface, good practice </t>
    </r>
    <r>
      <rPr>
        <sz val="9"/>
        <rFont val="Arial"/>
        <family val="2"/>
      </rPr>
      <t xml:space="preserve">- There is good compliance with RtB 17 </t>
    </r>
    <r>
      <rPr>
        <b/>
        <sz val="9"/>
        <rFont val="Arial"/>
        <family val="2"/>
      </rPr>
      <t xml:space="preserve">- </t>
    </r>
    <r>
      <rPr>
        <sz val="9"/>
        <rFont val="Arial"/>
        <family val="2"/>
      </rPr>
      <t>Plant &amp; Vehicle Marshal controlling access to work area</t>
    </r>
  </si>
  <si>
    <t>S/T/F's</t>
  </si>
  <si>
    <t>PPI</t>
  </si>
  <si>
    <t>Mechanical lifting and lowering</t>
  </si>
  <si>
    <t>Temporary accommodation</t>
  </si>
  <si>
    <t>Planning</t>
  </si>
  <si>
    <t>Works vehicle safety</t>
  </si>
  <si>
    <t>Reminders</t>
  </si>
  <si>
    <t>Overhead protection</t>
  </si>
  <si>
    <t>Good communication</t>
  </si>
  <si>
    <t>Learning from events</t>
  </si>
  <si>
    <t>Influencing driver behaviour</t>
  </si>
  <si>
    <t>Lighting</t>
  </si>
  <si>
    <t>Dumpers</t>
  </si>
  <si>
    <t>Control of exposure</t>
  </si>
  <si>
    <t>Environmental</t>
  </si>
  <si>
    <t>Digital inspection</t>
  </si>
  <si>
    <t>Fire precautions</t>
  </si>
  <si>
    <t>Rebar protection</t>
  </si>
  <si>
    <t>Query and concern</t>
  </si>
  <si>
    <t>https://drive.google.com/file/d/1s8o5VZq1u5wV14vVeFGA2puhvVg-Da-N/view?usp=sharing</t>
  </si>
  <si>
    <t>https://drive.google.com/file/d/1bRzYuyruyoxe7fc7CGeGahM-fKDkn06u/view?usp=sharing</t>
  </si>
  <si>
    <t>https://drive.google.com/file/d/1W0SG3FKABa-PYfcQiz2gmmjtLyb_kkk-/view?usp=sharing</t>
  </si>
  <si>
    <t>https://drive.google.com/file/d/1rr45h8fE-Kca9Hy-yx1tf6AVmxOnC9zv/view?usp=sharing</t>
  </si>
  <si>
    <t>https://drive.google.com/file/d/1mphupWOJMDNtN9ftDurkt4ZB8WAmsog2/view?usp=sharing</t>
  </si>
  <si>
    <t>https://drive.google.com/file/d/1g7aeJfpGfIcIE3hSyaj5ieRL04cOQAzf/view?usp=sharing</t>
  </si>
  <si>
    <t>https://drive.google.com/file/d/1dBbo_Z0yyYkUK2Py2mrITWR9dXXMGXkR/view?usp=sharing</t>
  </si>
  <si>
    <t>https://drive.google.com/file/d/1oJISiMR5J3_0V98qTD0602D-h45RxgXP/view?usp=sharing</t>
  </si>
  <si>
    <t>https://drive.google.com/file/d/10sjqKgu28670wyN14k-uqe3wOvp7G_Vu/view?usp=sharing</t>
  </si>
  <si>
    <t>https://drive.google.com/file/d/1LzTHMJMtJGJEV9r_lQghHTAQh2Xs4uv1/view?usp=sharing</t>
  </si>
  <si>
    <t>https://drive.google.com/file/d/18TolEuClEzq85pTbo3FJQPeHyCMuAD4y/view?usp=sharing</t>
  </si>
  <si>
    <t>https://drive.google.com/file/d/1JqYuwZzeaxyHd9j_n9UP7oBs3rZdIR8o/view?usp=sharing</t>
  </si>
  <si>
    <t>https://drive.google.com/file/d/1ix4nwYP1pfByvHKnNj8GXq04ZZHovhYq/view?usp=sharing</t>
  </si>
  <si>
    <t>Key words</t>
  </si>
  <si>
    <t>https://drive.google.com/file/d/1QCRd5KvRB5cxOTo-YbGG-mYHlFq2j-qm/view?usp=sharing</t>
  </si>
  <si>
    <t>https://drive.google.com/file/d/1ORSmlO6xS4ucHCsEuyqQ9_AtfUEiaTw5/view?usp=sharing</t>
  </si>
  <si>
    <t>https://drive.google.com/file/d/1q6KY85upsFVUvb68pC0SbDI9dC64P60j/view?usp=sharing</t>
  </si>
  <si>
    <t>https://drive.google.com/file/d/1II22dPI1wyMOJMEDOozmu2ZrirU89xg7/view?usp=sharing</t>
  </si>
  <si>
    <t>https://drive.google.com/file/d/1kxTpjmt6g8LTY2OWSE55V7Tes4tFuskR/view?usp=sharing</t>
  </si>
  <si>
    <t>https://drive.google.com/file/d/1_cU5AMjtb0JraZeVMEua7Sds0N-3mjD3/view?usp=sharing</t>
  </si>
  <si>
    <t>https://drive.google.com/file/d/1cBEKKs9AdL8kvLo7omLGxBBoJ56KvrqA/view?usp=sharing</t>
  </si>
  <si>
    <t>https://drive.google.com/file/d/1AO6RUNgLJNehPsRIRYzfVtwOk4SBTnBE/view?usp=sharing</t>
  </si>
  <si>
    <t>https://drive.google.com/file/d/1lPYCNfOWaOise7BXSO-7Oja8uKLZyvyl/view?usp=sharing</t>
  </si>
  <si>
    <t>https://drive.google.com/file/d/1LF4UC6pZ97cB19U3Q5pRUC352vERa8qZ/view?usp=sharing</t>
  </si>
  <si>
    <t>https://drive.google.com/file/d/1QH9kVjQlaXsZgCJMnsl7ycxj75FXhmFp/view?usp=sharing</t>
  </si>
  <si>
    <t>https://drive.google.com/file/d/1cd4cSRBT_ovr5eRiS8LcDVrxS62ZgE15/view?usp=sharing</t>
  </si>
  <si>
    <t>https://drive.google.com/file/d/1rOvXbpeTT0dai-YpNsNwX3nNLF_n7QSY/view?usp=sharing</t>
  </si>
  <si>
    <t>https://drive.google.com/file/d/1D1rBRaA_CQ4BgmzNkAGchSRbbWBrtRAe/view?usp=sharing</t>
  </si>
  <si>
    <t>https://drive.google.com/file/d/1TqP7p6XT-k-yKCtHw3ipn_iFqxOnFsoT/view?usp=sharing</t>
  </si>
  <si>
    <t>https://drive.google.com/file/d/1AZHv-Z0PS539MWSe6cQYQpmOZvPYGZYB/view?usp=sharing</t>
  </si>
  <si>
    <t>https://drive.google.com/file/d/1Oeg2JrMVqdlkqlD3GoKyVHWzWwBu0hA_/view?usp=sharing</t>
  </si>
  <si>
    <t>https://drive.google.com/file/d/1GJdSTv8JnLXJt3L-SXNYo4F-Hl0aVov5/view?usp=sharing</t>
  </si>
  <si>
    <t>https://drive.google.com/file/d/1PjSP4ozUiP0QTjtPaZ6OGmvh9WsxENHh/view?usp=sharing</t>
  </si>
  <si>
    <t>https://drive.google.com/file/d/1Qly6X33WWKEl6szSNK3wsiN1fnGI5SQN/view?usp=sharing</t>
  </si>
  <si>
    <t>https://drive.google.com/file/d/1nWY0KPJMc8BvETChxV8Cv9QeKYt3ZsES/view?usp=sharing</t>
  </si>
  <si>
    <t>https://drive.google.com/file/d/1nOlqQakn2Rvg61ao8M6RSOIzsStKNhUo/view?usp=sharing</t>
  </si>
  <si>
    <t>https://drive.google.com/file/d/1j1xGJ1IXjdoVY3BU_9bQUXGeK8a_gjS1/view?usp=sharing</t>
  </si>
  <si>
    <t>https://drive.google.com/file/d/1OdNy2gC5FE328_HwxzvOEMJcZD7_pt_s/view?usp=sharing</t>
  </si>
  <si>
    <t>https://drive.google.com/file/d/1jiMro6yPp4MVmWbyqLznIimHXEdkPDcK/view?usp=sharing</t>
  </si>
  <si>
    <t>https://drive.google.com/file/d/1jue56b4-CnCFd0d7HqgELhjj9C86mIzL/view?usp=sharing</t>
  </si>
  <si>
    <t>https://drive.google.com/file/d/1AZDHb0V9uaaqyVCJX9vdi-ROxKpN2mTk/view?usp=sharing</t>
  </si>
  <si>
    <t>https://drive.google.com/file/d/1O5JuCufyVBJhOTmT_4PDUrLIrEQV6J99/view?usp=sharing</t>
  </si>
  <si>
    <t>https://drive.google.com/file/d/14z3WVCzvQ1iOHRw4EmWXr-I6JZZrhIkG/view?usp=sharing</t>
  </si>
  <si>
    <t>https://drive.google.com/file/d/1WQa_zRwE31zxDAg1e7fjyyj9uuJjvfs1/view?usp=sharing</t>
  </si>
  <si>
    <t>https://drive.google.com/file/d/1sbFRfqPOiAO16cxS-x6K7pGxOepJH1nL/view?usp=sharing</t>
  </si>
  <si>
    <t>https://drive.google.com/file/d/1UrCcbSW5lRnjioqmi_gWH57U9CP0HHL7/view?usp=sharing</t>
  </si>
  <si>
    <t>https://drive.google.com/file/d/1gsJeyDw2fgrr3QfKF_GOxj7MUK9cNs7Q/view?usp=sharing</t>
  </si>
  <si>
    <t>https://drive.google.com/file/d/1npScYXcFxDVIrErUcS9ZL6nvAi16fW6O/view?usp=sharing</t>
  </si>
  <si>
    <t>https://drive.google.com/file/d/1f-CUK5w3ipj1o_sUM81H5LbQmA3eKJuG/view?usp=sharing</t>
  </si>
  <si>
    <t>https://drive.google.com/file/d/1i1FAauQSNAqr14gG_97te-JY5HAX323w/view?usp=sharing</t>
  </si>
  <si>
    <t>https://drive.google.com/file/d/1MJwyH3bxjWX-9j2sT8MryaKjVd8hprI9/view?usp=sharing</t>
  </si>
  <si>
    <t>https://drive.google.com/file/d/1qwW_DquJ0aI8E8DHYRpUT7wzZaBJB3ar/view?usp=sharing</t>
  </si>
  <si>
    <t>https://drive.google.com/file/d/1s3hia70kJBDtBHpkK6Out-Rs3QqYLjO7/view?usp=sharing</t>
  </si>
  <si>
    <t>https://drive.google.com/file/d/1iImCP64J7fb9c6wIvXv70B077QpJh5Nc/view?usp=sharing</t>
  </si>
  <si>
    <t>https://drive.google.com/file/d/1qdXKeOVPPIkcZxaFj5bpXvMe5wTCyDv3/view?usp=sharing</t>
  </si>
  <si>
    <t>https://drive.google.com/file/d/1SuqZY-g_NyMUOz798IPbIBAwAXqguhn5/view?usp=sharing</t>
  </si>
  <si>
    <t>https://drive.google.com/file/d/1PG5ZcBtNFKGxoH5tS7YJsaGvm6ocrZ_6/view?usp=sharing</t>
  </si>
  <si>
    <t>https://drive.google.com/file/d/1r54xGygUM7UgeYov1MAnThhmq-pH3Gkg/view?usp=sharing</t>
  </si>
  <si>
    <t>https://drive.google.com/file/d/1WpirhfslcahGQeh4ABQX2O4spc-62IE1/view?usp=sharing</t>
  </si>
  <si>
    <t>https://drive.google.com/file/d/1NteF59zFhb-b-1WcQNNZV2FKZONZUWax/view?usp=sharing</t>
  </si>
  <si>
    <t>https://drive.google.com/file/d/1Cp5wmyUoaak6HMY6butip0NSGiSXKQ1z/view?usp=sharing</t>
  </si>
  <si>
    <t>https://drive.google.com/file/d/1AgTIEIWZuvYoiYgKuwJzTCSF8gPng0Oh/view?usp=sharing</t>
  </si>
  <si>
    <t>https://drive.google.com/file/d/1AOSbw4AySqdFIDw3xwDSuDXjtYljHxTd/view?usp=sharing</t>
  </si>
  <si>
    <t>https://drive.google.com/file/d/1JdE8WBA_6CGe6f1YzhPrLMaOp2f33sTi/view?usp=sharing</t>
  </si>
  <si>
    <t>https://drive.google.com/file/d/1yP-SmGNPamjkJcPMzDzdwX3lYcfjYTeX/view?usp=sharing</t>
  </si>
  <si>
    <t>https://drive.google.com/file/d/1mMQfSXkEvvGeqXTlplmbVC3FD6PfY3HR/view?usp=sharing</t>
  </si>
  <si>
    <t>https://drive.google.com/file/d/13zCGGQ1BKExkbnmGu_ban0FTCkYXWBjw/view?usp=sharing</t>
  </si>
  <si>
    <t>https://drive.google.com/file/d/1wHWMZn-geJiGQYXTBDcAbsWck6gMLXwz/view?usp=sharing</t>
  </si>
  <si>
    <t>https://drive.google.com/file/d/1OvD78m-ARYydmvCDPGeCqRe8B6IYhxfi/view?usp=sharing</t>
  </si>
  <si>
    <t>https://drive.google.com/file/d/1ZZ92tdLDa5Glp8fzsXvwIcPrlb_bdq-p/view?usp=sharing</t>
  </si>
  <si>
    <t>https://drive.google.com/file/d/1yAxYDdFmFJwXDZjK26YBp5jkI7y3_MHW/view?usp=sharing</t>
  </si>
  <si>
    <t>https://drive.google.com/file/d/1b7h8cvW4GPE-z-SZnx001CGZ-_fBM-nz/view?usp=sharing</t>
  </si>
  <si>
    <t>https://drive.google.com/file/d/1eYJiYp_0aDh7NyKxVrUMVmM50EseijfF/view?usp=sharing</t>
  </si>
  <si>
    <t>https://drive.google.com/file/d/1-pDv-R7KlrsrTiXJyMEm9JwJbdT4IjQp/view?usp=sharing</t>
  </si>
  <si>
    <t>https://drive.google.com/file/d/17mAgHOAUWS-YBK6WZ8rfEBAkaal6qnsG/view?usp=sharing</t>
  </si>
  <si>
    <t>https://drive.google.com/file/d/1GoOiYqgRcHi0KQsGRi7CKjYKJX7QyxIh/view?usp=sharing</t>
  </si>
  <si>
    <t>https://drive.google.com/file/d/1FWYIgEmRZJdvI6F4RNKDjR5W5Gcj_nHL/view?usp=sharing</t>
  </si>
  <si>
    <t>https://drive.google.com/file/d/1oDMFgtcMRQlFNnqe2na7SPEz2klyRQH7/view?usp=sharing</t>
  </si>
  <si>
    <t>https://drive.google.com/file/d/1W3W-2RDBfyxYB8YBUFsc-WXacgodUWAh/view?usp=sharing</t>
  </si>
  <si>
    <t>https://drive.google.com/file/d/1hl62OZv_uNUFJVOlpjPSm_-4UwTHD3vc/view?usp=sharing</t>
  </si>
  <si>
    <t>https://drive.google.com/file/d/1Ny3u0VJxKBuQBDYTXZWbChUXqpftSSQS/view?usp=sharing</t>
  </si>
  <si>
    <t>https://drive.google.com/file/d/1mnvRfq6489Ob8g2z4i53mBAg4w1qjQhQ/view?usp=sharing</t>
  </si>
  <si>
    <t>https://drive.google.com/file/d/1FxO35nluis07xlvKYnyZxc_gdAfHWoHT/view?usp=sharing</t>
  </si>
  <si>
    <t>https://drive.google.com/file/d/1aOpAu7iBBXUUV1ADnPuSn6rn6Ah_3E2c/view?usp=sharing</t>
  </si>
  <si>
    <t>https://drive.google.com/file/d/1h1HZzp_uEVVOhVHq0GSPdGLLsZICgMkt/view?usp=sharing</t>
  </si>
  <si>
    <t>https://drive.google.com/file/d/1WOiDH7RaAMQo-ZNC-7l9J-Xyj1nw9Z1R/view?usp=sharing</t>
  </si>
  <si>
    <t>https://drive.google.com/file/d/1Ql9bZcrLP7NvVcFK2r2zZTWzvgQ33avo/view?usp=sharing</t>
  </si>
  <si>
    <t>https://drive.google.com/file/d/1LJ62YziGHYemSZr8n0AMM3hV2ubCe3c6/view?usp=sharing</t>
  </si>
  <si>
    <t>https://drive.google.com/file/d/1vbGXHq42mByLPR_ppqFdSjb_hAvwITEc/view?usp=sharing</t>
  </si>
  <si>
    <t>https://drive.google.com/file/d/1-3nWV8yXJ6kF8HbLDeIWGQQ5_KR_UGvJ/view?usp=sharing</t>
  </si>
  <si>
    <t>https://drive.google.com/file/d/191fJ4L3v00rKUNCG2V5BXbIeU5cEiWIG/view?usp=sharing</t>
  </si>
  <si>
    <t>https://drive.google.com/file/d/1-gDjNZf-AChCiNRS_9htq4X4DaYVd1qO/view?usp=sharing</t>
  </si>
  <si>
    <t>https://drive.google.com/file/d/13C3Kssj35u4fXfUO7XTMEIjL94xNe6fy/view?usp=sharing</t>
  </si>
  <si>
    <t>https://drive.google.com/file/d/119prXOZ72CqsR0e0UVxo4Zg-GoJtooTq/view?usp=sharing</t>
  </si>
  <si>
    <t>https://drive.google.com/file/d/1ETKYI9hN-H_zinQr6vdlP7fyGaDO_1yw/view?usp=sharing</t>
  </si>
  <si>
    <t>https://drive.google.com/file/d/18vVCQSEc3Lce0egzI6NRtnCHejUtdCli/view?usp=sharing</t>
  </si>
  <si>
    <t>https://drive.google.com/file/d/1XsX-Ai93apBmWQbHTuPwLUSxtjA3XFAP/view?usp=sharing</t>
  </si>
  <si>
    <t>https://drive.google.com/file/d/1SoG-rd44Iax5CnLdHi-maJCp_eyFPpQs/view?usp=sharing</t>
  </si>
  <si>
    <t>https://drive.google.com/file/d/107YFi7j2rKJKQUSCacTyXRIytKwqdhfv/view?usp=sharing</t>
  </si>
  <si>
    <t>https://drive.google.com/file/d/1D8LSHw7CGOqULXpWVs3EslFAKvzdKoR-/view?usp=sharing</t>
  </si>
  <si>
    <t>https://drive.google.com/file/d/1nzRPJc7WxUS5uqGYXjBk4ovvTzqC6PaF/view?usp=sharing</t>
  </si>
  <si>
    <t>https://drive.google.com/file/d/1oxrVfCtTdZG4jD3zBT35VSfWecfk7NTe/view?usp=sharing</t>
  </si>
  <si>
    <t>https://drive.google.com/file/d/1ByiUj8txRzfT2485LzuYXjmieuerd51h/view?usp=sharing</t>
  </si>
  <si>
    <t>https://drive.google.com/file/d/1J0HXfVC6oeUo2MHlmXxmBxrFIn201oRH/view?usp=sharing</t>
  </si>
  <si>
    <t>Blue Star award Nos.</t>
  </si>
  <si>
    <t>Database entries &gt;</t>
  </si>
  <si>
    <t>TBA</t>
  </si>
  <si>
    <t>Revised</t>
  </si>
  <si>
    <t>Version 2</t>
  </si>
  <si>
    <t>Version I</t>
  </si>
  <si>
    <t>Version 1</t>
  </si>
  <si>
    <t xml:space="preserve">Version 1, target </t>
  </si>
  <si>
    <t>Version 1, Q2 2021</t>
  </si>
  <si>
    <r>
      <t xml:space="preserve">PatrolLive site security </t>
    </r>
    <r>
      <rPr>
        <i/>
        <sz val="9"/>
        <color rgb="FF7030A0"/>
        <rFont val="Arial"/>
        <family val="2"/>
      </rPr>
      <t>- A duplication of BS Award 43</t>
    </r>
  </si>
  <si>
    <r>
      <t xml:space="preserve">Water filled rhino barriers </t>
    </r>
    <r>
      <rPr>
        <i/>
        <sz val="9"/>
        <color rgb="FF7030A0"/>
        <rFont val="Arial"/>
        <family val="2"/>
      </rPr>
      <t>- A duplication of BS Award 44</t>
    </r>
  </si>
  <si>
    <t>Version II</t>
  </si>
  <si>
    <t>(V2?)</t>
  </si>
  <si>
    <t xml:space="preserve">Slip; trip; fall </t>
  </si>
  <si>
    <t>Version III</t>
  </si>
  <si>
    <t>Copy still available on HSH web site</t>
  </si>
  <si>
    <t>Tab page index</t>
  </si>
  <si>
    <t>Tab page ref</t>
  </si>
  <si>
    <t>Title description</t>
  </si>
  <si>
    <t>Index listing</t>
  </si>
  <si>
    <t>Database of Blue Star awards and H&amp;S Toolkit ideas</t>
  </si>
  <si>
    <t>Listing - Raising the Bar (RtB) documents</t>
  </si>
  <si>
    <t xml:space="preserve">Listing - Blue Star awards (BSA) against RtB ref numbers </t>
  </si>
  <si>
    <t xml:space="preserve">Listing - H&amp;S Toolkit (Toolkit) ideas against RtB ref numbers </t>
  </si>
  <si>
    <t xml:space="preserve">Charts - Showing BSA and Toolkit ideas against RtB numbers </t>
  </si>
  <si>
    <t>Tabular form - Numbers of BSA and Toolkit ideas raised by year</t>
  </si>
  <si>
    <t>AIRSweb info - Provided by NT (HE) in Nov-20</t>
  </si>
  <si>
    <t>Document issue record</t>
  </si>
  <si>
    <t>a</t>
  </si>
  <si>
    <t>b</t>
  </si>
  <si>
    <t>c</t>
  </si>
  <si>
    <t>d</t>
  </si>
  <si>
    <t>e</t>
  </si>
  <si>
    <t>f</t>
  </si>
  <si>
    <t>g</t>
  </si>
  <si>
    <t>Query - RED coloured safety helmets not included in Rtb 31, issued post this BSA.</t>
  </si>
  <si>
    <r>
      <t xml:space="preserve">Rotating dumper cab </t>
    </r>
    <r>
      <rPr>
        <sz val="9"/>
        <rFont val="Arial"/>
        <family val="2"/>
      </rPr>
      <t xml:space="preserve">- The 180° degree rotating seat and controls allow for added visibility and reduction in plant person interface issues. In addition, the dumper skip swivels through 90° to avoid excessive movements, a function that similar items of plant do not currently have. </t>
    </r>
    <r>
      <rPr>
        <sz val="8"/>
        <color rgb="FFFF0000"/>
        <rFont val="Arial"/>
        <family val="2"/>
      </rPr>
      <t>Query re comment: There is no need for the operator to leave the cab for loading or unloading?</t>
    </r>
  </si>
  <si>
    <r>
      <t xml:space="preserve">Remote drilling </t>
    </r>
    <r>
      <rPr>
        <sz val="9"/>
        <rFont val="Arial"/>
        <family val="2"/>
      </rPr>
      <t xml:space="preserve">- The Varioguard barrier being used is the next generation design and as such the methods of fixing have been greatly improved. The EZ Drill purchased by Asset International is a huge breakthrough in the initiative of achieving zero HAVS by 2020. </t>
    </r>
    <r>
      <rPr>
        <sz val="8"/>
        <color rgb="FFFF0000"/>
        <rFont val="Arial"/>
        <family val="2"/>
      </rPr>
      <t>Query: What about training in safe use, handling, transportation and storage of drill rigs?</t>
    </r>
  </si>
  <si>
    <r>
      <t xml:space="preserve">Virtual reality </t>
    </r>
    <r>
      <rPr>
        <sz val="9"/>
        <rFont val="Arial"/>
        <family val="2"/>
      </rPr>
      <t>- The site is developing Virtual Reality training for Plant Person Interface training. It fully immerses the individual into a virtual environment that they can walk around, and if they walk too close to a machine, an alarm and a flashing light goes off to notify them that they are too close.</t>
    </r>
  </si>
  <si>
    <t>Not assigned</t>
  </si>
  <si>
    <t>A listing of Raising the Bar documents issued to-date includes as follows:</t>
  </si>
  <si>
    <t>Draft 01</t>
  </si>
  <si>
    <t>No. of RtB entries</t>
  </si>
  <si>
    <t>No. of H&amp;S T/K entries</t>
  </si>
  <si>
    <t>BS 085</t>
  </si>
  <si>
    <t>BS 086</t>
  </si>
  <si>
    <t>Steve Jagger</t>
  </si>
  <si>
    <t>M4 SMP</t>
  </si>
  <si>
    <t>BBV JV</t>
  </si>
  <si>
    <t xml:space="preserve">Clayton, Ian &lt;Ian.Clayton@highwaysengland.co.uk&gt;; </t>
  </si>
  <si>
    <t xml:space="preserve">O'Neill, Paul &lt;Paul.O'Neill@highwaysengland.co.uk&gt;; </t>
  </si>
  <si>
    <t xml:space="preserve">Lewis, Adrian &lt;Adrian.Lewis@highwaysengland.co.uk&gt;; </t>
  </si>
  <si>
    <t xml:space="preserve">Gunn, Andrew &lt;Andrew.Gunn@highwaysengland.co.uk&gt;; </t>
  </si>
  <si>
    <t xml:space="preserve">Stagg, Andrew &lt;Andrew.Stagg@highwaysengland.co.uk&gt;; </t>
  </si>
  <si>
    <t xml:space="preserve">Withington, Andy &lt;Andy.Withington@highwaysengland.co.uk&gt;; </t>
  </si>
  <si>
    <t xml:space="preserve">Price, Benjamin &lt;Benjamin.Price@highwaysengland.co.uk&gt;; </t>
  </si>
  <si>
    <t xml:space="preserve">Mears, Beverley &lt;Beverley.Mears@highwaysengland.co.uk&gt;; </t>
  </si>
  <si>
    <t xml:space="preserve">Tootell, Bob (MS) &lt;Bob.Tootell@morgansindall.com&gt;; </t>
  </si>
  <si>
    <t xml:space="preserve">Amer, Casey &lt;casey.amer@balfourbeatty.com&gt;; </t>
  </si>
  <si>
    <t xml:space="preserve">Till, Claire &lt;Claire.Till@highwaysengland.co.uk&gt;; </t>
  </si>
  <si>
    <t xml:space="preserve">Rowberry-Duignan, Clive &lt;Clive.Rowberry-Duignan@highwaysengland.co.uk&gt;; </t>
  </si>
  <si>
    <t xml:space="preserve">Phelps, Craig &lt;Craig.Phelps@highwaysengland.co.uk&gt;; </t>
  </si>
  <si>
    <t xml:space="preserve">Lumb, David &lt;David.Lumb@highwaysengland.co.uk&gt;; </t>
  </si>
  <si>
    <t xml:space="preserve">Townsend, David &lt;David.Townsend@highwaysengland.co.uk&gt;; </t>
  </si>
  <si>
    <t xml:space="preserve">Eaves, Eddie &lt;Eddie.Eaves@highwaysengland.co.uk&gt;; </t>
  </si>
  <si>
    <t xml:space="preserve">Worsdell, Eddie &lt;Eddie.Worsdell@highwaysengland.co.uk&gt;; </t>
  </si>
  <si>
    <t xml:space="preserve">Knowles, Gary &lt;Gary.Knowles@highwaysengland.co.uk&gt;; </t>
  </si>
  <si>
    <t xml:space="preserve">Ford, Glyn &lt;Glyn.Ford@highwaysengland.co.uk&gt;; </t>
  </si>
  <si>
    <t xml:space="preserve">Blakemore, Hollie &lt;Hollie.Blakemore@highwaysengland.co.uk&gt;; </t>
  </si>
  <si>
    <t xml:space="preserve">Lockwood, Ian &lt;Ian.Lockwood@highwaysengland.co.uk&gt;; </t>
  </si>
  <si>
    <t xml:space="preserve">McMillan, Ian &lt;Ian.McMillan@highwaysengland.co.uk&gt;; </t>
  </si>
  <si>
    <t xml:space="preserve">Reidy, Iain &lt;Iain.Reidy@highwaysengland.co.uk&gt;; </t>
  </si>
  <si>
    <t xml:space="preserve">Scott, Ian &lt;Ian.Scott@highwaysengland.co.uk&gt;; </t>
  </si>
  <si>
    <t xml:space="preserve">Johnson, Jayne (Bristol) &lt;Jayne.Johnson2@highwaysengland.co.uk&gt;; </t>
  </si>
  <si>
    <t xml:space="preserve">Hall, Joanne &lt;Joanne.Hall@highwaysengland.co.uk&gt;; </t>
  </si>
  <si>
    <t xml:space="preserve">Pilkington, John &lt;John.Pilkington@highwaysengland.co.uk&gt;; </t>
  </si>
  <si>
    <t xml:space="preserve">Harman, Katie &lt;Katie.Harman@highwaysengland.co.uk&gt;; </t>
  </si>
  <si>
    <t xml:space="preserve">Robinson, Lindsey &lt;Lindsey.Robinson@highwaysengland.co.uk&gt;; </t>
  </si>
  <si>
    <t xml:space="preserve">Howard, Marc &lt;Marc.Howard@highwaysengland.co.uk&gt;; </t>
  </si>
  <si>
    <t xml:space="preserve">Baker, Mark &lt;Mark.Baker2@highwaysengland.co.uk&gt;; </t>
  </si>
  <si>
    <t xml:space="preserve">Clarkson, Michael &lt;Michael.Clarkson@highwaysengland.co.uk&gt;; </t>
  </si>
  <si>
    <t xml:space="preserve">Clarke, Michael &lt;Michael.Clarke@highwaysengland.co.uk&gt;; </t>
  </si>
  <si>
    <t xml:space="preserve">Tyson, Neil &lt;Neil.Tyson@highwaysengland.co.uk&gt;; </t>
  </si>
  <si>
    <t xml:space="preserve">Reed, Nicholas &lt;Nicholas.Reed@highwaysengland.co.uk&gt;; </t>
  </si>
  <si>
    <t xml:space="preserve">Warminger, Nina &lt;Nina.Warminger@highwaysengland.co.uk&gt;; </t>
  </si>
  <si>
    <t xml:space="preserve">Ghadiali, Paritosh &lt;Paritosh.Ghadiali@highwaysengland.co.uk&gt;; </t>
  </si>
  <si>
    <t xml:space="preserve">Williams, Peter (Ash House) &lt;Peter.Williams@highwaysengland.co.uk&gt;; </t>
  </si>
  <si>
    <t xml:space="preserve">Hetherington, Phillip &lt;Phillip.Hetherington@highwaysengland.co.uk&gt;; </t>
  </si>
  <si>
    <t xml:space="preserve">Mullen, Robert &lt;Robert.Mullen@highwaysengland.co.uk&gt;; </t>
  </si>
  <si>
    <t xml:space="preserve">Kennedy, Ross &lt;Ross.Kennedy@highwaysengland.co.uk&gt;; </t>
  </si>
  <si>
    <t xml:space="preserve">Meacham, Ryan &lt;Ryan.Meacham@highwaysengland.co.uk&gt;; </t>
  </si>
  <si>
    <t xml:space="preserve">Saguban, Sarah &lt;Sarah.Saguban@highwaysengland.co.uk&gt;; </t>
  </si>
  <si>
    <t xml:space="preserve">Exley, Scott &lt;Scott.Exley@highwaysengland.co.uk&gt;; </t>
  </si>
  <si>
    <t xml:space="preserve">Garrod, Steve &lt;Steve.Garrod@highwaysengland.co.uk&gt;; </t>
  </si>
  <si>
    <t xml:space="preserve">Downard, Stuart &lt;Stuart.Downard@highwaysengland.co.uk&gt;; </t>
  </si>
  <si>
    <t xml:space="preserve">Kaur, Sunjit &lt;Sunjit.Kaur@highwaysengland.co.uk&gt;; </t>
  </si>
  <si>
    <t xml:space="preserve">Moss, Teresa &lt;Teresa.Moss@highwaysengland.co.uk&gt;; </t>
  </si>
  <si>
    <t xml:space="preserve">Petherbridge, Terry &lt;Terry.Petherbridge@highwaysengland.co.uk&gt;; </t>
  </si>
  <si>
    <t xml:space="preserve">Tom George &lt;thomas.george@costain.com&gt;; </t>
  </si>
  <si>
    <t xml:space="preserve">Merry, Thomas &lt;Thomas.Merry@highwaysengland.co.uk&gt;; </t>
  </si>
  <si>
    <t xml:space="preserve">Jost, Natalie &lt;Natalie.Jost@highwaysengland.co.uk&gt;; </t>
  </si>
  <si>
    <t xml:space="preserve">Evans, Stewart &lt;Stewart.Evans@highwaysengland.co.uk&gt;; </t>
  </si>
  <si>
    <t xml:space="preserve">Howley-McAleese, Laura &lt;Laura.Howley-McAleese@highwaysengland.co.uk&gt;; </t>
  </si>
  <si>
    <t>Duffy, Jocelyn &lt;Jocelyn.Duffy@highwaysengland.co.uk&gt;</t>
  </si>
  <si>
    <t xml:space="preserve">David.Fussell@highwaysengland.co.uk&gt;; </t>
  </si>
  <si>
    <t>Fussell</t>
  </si>
  <si>
    <t>Clayton</t>
  </si>
  <si>
    <t>O'Neill</t>
  </si>
  <si>
    <t>Lewis</t>
  </si>
  <si>
    <t>Gunn</t>
  </si>
  <si>
    <t>Stagg</t>
  </si>
  <si>
    <t>Withington</t>
  </si>
  <si>
    <t>Price</t>
  </si>
  <si>
    <t>Mears</t>
  </si>
  <si>
    <t>Tootell</t>
  </si>
  <si>
    <t>Till</t>
  </si>
  <si>
    <t>Phelps</t>
  </si>
  <si>
    <t>Lumb</t>
  </si>
  <si>
    <t>Townsend</t>
  </si>
  <si>
    <t>Eaves</t>
  </si>
  <si>
    <t>Worsdell</t>
  </si>
  <si>
    <t>Knowles</t>
  </si>
  <si>
    <t>Ford</t>
  </si>
  <si>
    <t>Blakemore</t>
  </si>
  <si>
    <t>Lockwood</t>
  </si>
  <si>
    <t>David</t>
  </si>
  <si>
    <t>Amer</t>
  </si>
  <si>
    <t>Ian</t>
  </si>
  <si>
    <t>Paul</t>
  </si>
  <si>
    <t>Adrian</t>
  </si>
  <si>
    <t>Andrew</t>
  </si>
  <si>
    <t>Benjamin</t>
  </si>
  <si>
    <t>Beverley</t>
  </si>
  <si>
    <t>Casey</t>
  </si>
  <si>
    <t>Claire</t>
  </si>
  <si>
    <t>Clive</t>
  </si>
  <si>
    <t>Craig</t>
  </si>
  <si>
    <t>Eddie</t>
  </si>
  <si>
    <t>Gary</t>
  </si>
  <si>
    <t>Glyn</t>
  </si>
  <si>
    <t>Hollie</t>
  </si>
  <si>
    <t>Bob</t>
  </si>
  <si>
    <t>Rowberry-Duigan</t>
  </si>
  <si>
    <t>Iain</t>
  </si>
  <si>
    <t>McMillan</t>
  </si>
  <si>
    <t>Reidy</t>
  </si>
  <si>
    <t>Scott</t>
  </si>
  <si>
    <t>Joanne</t>
  </si>
  <si>
    <t>Johnson</t>
  </si>
  <si>
    <t>Jayne</t>
  </si>
  <si>
    <t>John</t>
  </si>
  <si>
    <t>Hall</t>
  </si>
  <si>
    <t>Katie</t>
  </si>
  <si>
    <t>Pilkington</t>
  </si>
  <si>
    <t>Lindsey</t>
  </si>
  <si>
    <t>Harman</t>
  </si>
  <si>
    <t>Marc</t>
  </si>
  <si>
    <t>Robinson</t>
  </si>
  <si>
    <t>Mark</t>
  </si>
  <si>
    <t>Howard</t>
  </si>
  <si>
    <t>Michael</t>
  </si>
  <si>
    <t>Baker</t>
  </si>
  <si>
    <t>Clarkson</t>
  </si>
  <si>
    <t>Neil</t>
  </si>
  <si>
    <t>Clarke</t>
  </si>
  <si>
    <t>Nicholas</t>
  </si>
  <si>
    <t>Tyson</t>
  </si>
  <si>
    <t>Nina</t>
  </si>
  <si>
    <t>Reed</t>
  </si>
  <si>
    <t>Paritosh</t>
  </si>
  <si>
    <t>Warminger</t>
  </si>
  <si>
    <t>Ghadia;i</t>
  </si>
  <si>
    <t>Phillip</t>
  </si>
  <si>
    <t>Williams</t>
  </si>
  <si>
    <t>Hetherington</t>
  </si>
  <si>
    <t>Mullen</t>
  </si>
  <si>
    <t>Peter</t>
  </si>
  <si>
    <t>Robert</t>
  </si>
  <si>
    <t>Ross</t>
  </si>
  <si>
    <t>Ryan</t>
  </si>
  <si>
    <t>Kennedy</t>
  </si>
  <si>
    <t>Sarah</t>
  </si>
  <si>
    <t>Meacham</t>
  </si>
  <si>
    <t>Saguban</t>
  </si>
  <si>
    <t>Steve</t>
  </si>
  <si>
    <t>Exley</t>
  </si>
  <si>
    <t>Stuart</t>
  </si>
  <si>
    <t>Garrod</t>
  </si>
  <si>
    <t>Sunjit</t>
  </si>
  <si>
    <t>Downard</t>
  </si>
  <si>
    <t>Teresa</t>
  </si>
  <si>
    <t>Kaur</t>
  </si>
  <si>
    <t>Terry</t>
  </si>
  <si>
    <t>Moss</t>
  </si>
  <si>
    <t>George</t>
  </si>
  <si>
    <t>Petherbridge</t>
  </si>
  <si>
    <t>Thomas</t>
  </si>
  <si>
    <t>Tom</t>
  </si>
  <si>
    <t>Merry</t>
  </si>
  <si>
    <t>Bharath</t>
  </si>
  <si>
    <t>Veena</t>
  </si>
  <si>
    <t>Veena.Bharath@highwaysengland.co.uk</t>
  </si>
  <si>
    <t>HE</t>
  </si>
  <si>
    <t>Jost</t>
  </si>
  <si>
    <t>Natalie</t>
  </si>
  <si>
    <t>Stewart</t>
  </si>
  <si>
    <t>Laura</t>
  </si>
  <si>
    <t>Evans</t>
  </si>
  <si>
    <t>Jocelyn</t>
  </si>
  <si>
    <t>Howley-McAlesse</t>
  </si>
  <si>
    <t>Duffy</t>
  </si>
  <si>
    <r>
      <t>From:</t>
    </r>
    <r>
      <rPr>
        <sz val="9"/>
        <color theme="1"/>
        <rFont val="Arial"/>
        <family val="2"/>
      </rPr>
      <t xml:space="preserve"> Porter, Adam &lt;Adam.Porter@highwaysengland.co.uk&gt;</t>
    </r>
  </si>
  <si>
    <r>
      <t>Sent:</t>
    </r>
    <r>
      <rPr>
        <sz val="9"/>
        <color theme="1"/>
        <rFont val="Arial"/>
        <family val="2"/>
      </rPr>
      <t xml:space="preserve"> 20 January 2021 13:27</t>
    </r>
  </si>
  <si>
    <r>
      <t>To:</t>
    </r>
    <r>
      <rPr>
        <sz val="9"/>
        <color theme="1"/>
        <rFont val="Arial"/>
        <family val="2"/>
      </rPr>
      <t xml:space="preserve"> </t>
    </r>
  </si>
  <si>
    <r>
      <t>Cc:</t>
    </r>
    <r>
      <rPr>
        <sz val="9"/>
        <color theme="1"/>
        <rFont val="Arial"/>
        <family val="2"/>
      </rPr>
      <t xml:space="preserve"> </t>
    </r>
  </si>
  <si>
    <r>
      <t>Subject:</t>
    </r>
    <r>
      <rPr>
        <sz val="9"/>
        <color theme="1"/>
        <rFont val="Arial"/>
        <family val="2"/>
      </rPr>
      <t xml:space="preserve"> Airsweb Upgrade Working Groups</t>
    </r>
  </si>
  <si>
    <r>
      <t xml:space="preserve">Plant person interface, good practice </t>
    </r>
    <r>
      <rPr>
        <sz val="9"/>
        <rFont val="Arial"/>
        <family val="2"/>
      </rPr>
      <t>- Good compliance with RtB 3 - Area in main warehouse with exclusion zones for excavator painted and used for ‘Red Zone’ training. Barriers and signage in place ahead of work locations to control access. Skipper retractable tape used</t>
    </r>
    <r>
      <rPr>
        <b/>
        <sz val="9"/>
        <rFont val="Arial"/>
        <family val="2"/>
      </rPr>
      <t xml:space="preserve"> </t>
    </r>
    <r>
      <rPr>
        <sz val="9"/>
        <rFont val="Arial"/>
        <family val="2"/>
      </rPr>
      <t>for demarcation.</t>
    </r>
  </si>
  <si>
    <r>
      <t xml:space="preserve">FlexiMet Wind 1 wind speed and direction monitoring system </t>
    </r>
    <r>
      <rPr>
        <sz val="9"/>
        <rFont val="Arial"/>
        <family val="2"/>
      </rPr>
      <t>- Used to quickly alert everyone working on the bridge deck, giving them sufficient time to ensure that all equipment and materials are secured and that everyone can leave the deck safely.</t>
    </r>
  </si>
  <si>
    <r>
      <t xml:space="preserve">RAG batter </t>
    </r>
    <r>
      <rPr>
        <sz val="9"/>
        <rFont val="Arial"/>
        <family val="2"/>
      </rPr>
      <t>- A Red Amber Green system to assess risk was introduced for works adjacent to 3 steep embankments, located along much of the site, with signage in place to indicate the RAG status. Schematic drawings of the site to be drawn up and issued site and displayed in the on-site welfare units.</t>
    </r>
  </si>
  <si>
    <r>
      <t xml:space="preserve">TM airlock </t>
    </r>
    <r>
      <rPr>
        <sz val="9"/>
        <rFont val="Arial"/>
        <family val="2"/>
      </rPr>
      <t>- Provides a sterile area which permits the passage of people, vehicles and objects between two points via a series of gates which do not open simultaneously. It allows a gateman to control access and stop unauthorised breaches by the travelling public. This is achieved by holding them in the area between the two closures.</t>
    </r>
  </si>
  <si>
    <t>Selected</t>
  </si>
  <si>
    <r>
      <t xml:space="preserve">RtB Ref. No </t>
    </r>
    <r>
      <rPr>
        <sz val="7"/>
        <rFont val="Arial"/>
        <family val="2"/>
      </rPr>
      <t>(if applicable)</t>
    </r>
  </si>
  <si>
    <r>
      <t xml:space="preserve">PPI </t>
    </r>
    <r>
      <rPr>
        <sz val="9"/>
        <rFont val="Arial"/>
        <family val="2"/>
      </rPr>
      <t>- Some plant has been fitted with GPS to avoid the need for setting out engineers to work at height on batters. Permanent fencing was installed early along the top of cuttings to prevent falls from height, and during the summer, a remote controlled mower was used to cut the grass on some of the steep embankments to reduce the risk of S/T/F's</t>
    </r>
  </si>
  <si>
    <r>
      <t xml:space="preserve">TM nightshift isolation plan </t>
    </r>
    <r>
      <rPr>
        <sz val="9"/>
        <rFont val="Arial"/>
        <family val="2"/>
      </rPr>
      <t>- Due to the diversity of activities undertaken within temporary TM i.e. night time lane closures, a suite of Nightshift Isolation Plans (NIPs), detailing where and how the “STOP” and “SLOW” gates are to be used, have been produced. 8 different schematics which detail how the NIP's must be implemented are in place</t>
    </r>
  </si>
  <si>
    <r>
      <t xml:space="preserve">Halo Deployment ‘The Worker Guardian’ </t>
    </r>
    <r>
      <rPr>
        <sz val="9"/>
        <rFont val="Arial"/>
        <family val="2"/>
      </rPr>
      <t>- has been utilised to record actual traffic incursions at access / exit points within the works. Traditionally methods rely on near miss reporting from site or identification by CCTV operators. At one works access point where the traditional method only captured 7 incursions, the Halo camera captured 200.</t>
    </r>
  </si>
  <si>
    <r>
      <t xml:space="preserve">Traffic management </t>
    </r>
    <r>
      <rPr>
        <sz val="9"/>
        <rFont val="Arial"/>
        <family val="2"/>
      </rPr>
      <t xml:space="preserve">- Roller blind signs used to help prevent live road crossings. TM operatives identifiable by </t>
    </r>
    <r>
      <rPr>
        <strike/>
        <sz val="9"/>
        <color rgb="FFFF0000"/>
        <rFont val="Arial"/>
        <family val="2"/>
      </rPr>
      <t>Red coloured safety helmets</t>
    </r>
    <r>
      <rPr>
        <sz val="9"/>
        <rFont val="Arial"/>
        <family val="2"/>
      </rPr>
      <t xml:space="preserve"> so that in the event of an incident or emergency they can be identified on CCTV. TSCO contact details provided on the back of the induction pass to report any issues.</t>
    </r>
  </si>
  <si>
    <r>
      <t xml:space="preserve">Traffic management </t>
    </r>
    <r>
      <rPr>
        <sz val="9"/>
        <rFont val="Arial"/>
        <family val="2"/>
      </rPr>
      <t xml:space="preserve">- Roller blind signs used to help prevent live road crossings. TM operatives identifiable by </t>
    </r>
    <r>
      <rPr>
        <b/>
        <u/>
        <sz val="9"/>
        <color rgb="FFFF0000"/>
        <rFont val="Arial"/>
        <family val="2"/>
      </rPr>
      <t>Red coloured safety helmets</t>
    </r>
    <r>
      <rPr>
        <sz val="9"/>
        <rFont val="Arial"/>
        <family val="2"/>
      </rPr>
      <t xml:space="preserve"> so that in the event of an incident or emergency they can be identified on CCTV. TSCO contact details provided on the back of the induction pass to report any issues.</t>
    </r>
  </si>
  <si>
    <r>
      <t xml:space="preserve">Traffic management </t>
    </r>
    <r>
      <rPr>
        <sz val="9"/>
        <rFont val="Arial"/>
        <family val="2"/>
      </rPr>
      <t xml:space="preserve">- Influencing Driver Behaviour at Roadworks, with VMS signs used to encourage good driving through the works and to provide general safety information / warnings. </t>
    </r>
    <r>
      <rPr>
        <strike/>
        <sz val="9"/>
        <color rgb="FFFF0000"/>
        <rFont val="Arial"/>
        <family val="2"/>
      </rPr>
      <t>The ‘Orange Corridor’ is being introduced with orange PPE already adopted</t>
    </r>
    <r>
      <rPr>
        <sz val="9"/>
        <color rgb="FFFF0000"/>
        <rFont val="Arial"/>
        <family val="2"/>
      </rPr>
      <t>.</t>
    </r>
  </si>
  <si>
    <r>
      <t xml:space="preserve">Drone technology aerial mapping stockpiles </t>
    </r>
    <r>
      <rPr>
        <sz val="9"/>
        <rFont val="Arial"/>
        <family val="2"/>
      </rPr>
      <t>- Air Hound, an Aerial mapping company, has been employed to continually monitor and quantify stockpile levels within a storage area used to hold good materials for use on future schemes. The service can be carried out more efficiently and accurately than traditional methods, freeing up time for other tasks.</t>
    </r>
  </si>
  <si>
    <r>
      <t xml:space="preserve">Emergency call button </t>
    </r>
    <r>
      <rPr>
        <sz val="9"/>
        <color rgb="FF00B050"/>
        <rFont val="Arial"/>
        <family val="2"/>
      </rPr>
      <t>- HRS’ Portable Emergency Call Point is a customisable and easy to deploy interactive terminal that allows 2-way communication between road users who have broken down in the road works or an emergency refuge area and a control room. The sign face can easily be customised. All devices are monitored remotely and status, no. of calls</t>
    </r>
  </si>
  <si>
    <r>
      <t xml:space="preserve">V2 VDZ System </t>
    </r>
    <r>
      <rPr>
        <sz val="9"/>
        <color rgb="FF00B050"/>
        <rFont val="Arial"/>
        <family val="2"/>
      </rPr>
      <t>- a new recovery system, has been successfully trialled and implemented. With modern trucks encompassing new technology within design and development for greater payloads, the complex design and manufacture of these trucks requires a new approach for the recovery and transportation should the vehicle require towing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</si>
</sst>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font>
      <sz val="11"/>
      <color theme="1"/>
      <name val="Calibri"/>
      <family val="2"/>
      <scheme val="minor"/>
    </font>
    <font>
      <sz val="9"/>
      <name val="Arial"/>
      <family val="2"/>
    </font>
    <font>
      <b/>
      <sz val="9"/>
      <name val="Arial"/>
      <family val="2"/>
    </font>
    <font>
      <sz val="9"/>
      <name val="Arial"/>
      <family val="2"/>
    </font>
    <font>
      <b/>
      <sz val="8"/>
      <name val="Arial"/>
      <family val="2"/>
    </font>
    <font>
      <sz val="9"/>
      <color indexed="8"/>
      <name val="Arial"/>
      <family val="2"/>
    </font>
    <font>
      <b/>
      <sz val="9"/>
      <name val="Gill Sans"/>
    </font>
    <font>
      <sz val="9"/>
      <name val="Gill Sans"/>
    </font>
    <font>
      <b/>
      <sz val="9"/>
      <color indexed="8"/>
      <name val="Arial"/>
      <family val="2"/>
    </font>
    <font>
      <u/>
      <sz val="10"/>
      <color indexed="12"/>
      <name val="Arial"/>
      <family val="2"/>
    </font>
    <font>
      <sz val="10"/>
      <name val="Arial"/>
      <family val="2"/>
    </font>
    <font>
      <b/>
      <sz val="10"/>
      <name val="Arial"/>
      <family val="2"/>
    </font>
    <font>
      <sz val="8"/>
      <name val="Arial"/>
      <family val="2"/>
    </font>
    <font>
      <sz val="9"/>
      <color rgb="FFFF0000"/>
      <name val="Arial"/>
      <family val="2"/>
    </font>
    <font>
      <sz val="9"/>
      <color theme="1"/>
      <name val="Arial"/>
      <family val="2"/>
    </font>
    <font>
      <b/>
      <sz val="9"/>
      <color theme="1"/>
      <name val="Arial"/>
      <family val="2"/>
    </font>
    <font>
      <sz val="9"/>
      <color theme="1"/>
      <name val="Calibri"/>
      <family val="2"/>
      <scheme val="minor"/>
    </font>
    <font>
      <sz val="8"/>
      <color theme="1"/>
      <name val="Arial"/>
      <family val="2"/>
    </font>
    <font>
      <b/>
      <sz val="8"/>
      <color theme="1"/>
      <name val="Arial"/>
      <family val="2"/>
    </font>
    <font>
      <sz val="10"/>
      <color theme="1"/>
      <name val="Calibri"/>
      <family val="2"/>
      <scheme val="minor"/>
    </font>
    <font>
      <sz val="10"/>
      <color theme="1"/>
      <name val="Arial"/>
      <family val="2"/>
    </font>
    <font>
      <sz val="16"/>
      <color theme="1"/>
      <name val="Arial"/>
      <family val="2"/>
    </font>
    <font>
      <b/>
      <sz val="14"/>
      <color theme="1"/>
      <name val="Arial"/>
      <family val="2"/>
    </font>
    <font>
      <b/>
      <sz val="10"/>
      <color theme="1"/>
      <name val="Arial"/>
      <family val="2"/>
    </font>
    <font>
      <b/>
      <sz val="9"/>
      <color theme="1"/>
      <name val="Calibri"/>
      <family val="2"/>
      <scheme val="minor"/>
    </font>
    <font>
      <i/>
      <sz val="8"/>
      <color theme="1"/>
      <name val="Arial"/>
      <family val="2"/>
    </font>
    <font>
      <b/>
      <i/>
      <sz val="8"/>
      <color theme="1"/>
      <name val="Arial"/>
      <family val="2"/>
    </font>
    <font>
      <sz val="9"/>
      <color rgb="FFFF0000"/>
      <name val="Calibri"/>
      <family val="2"/>
      <scheme val="minor"/>
    </font>
    <font>
      <sz val="10"/>
      <color rgb="FFFF0000"/>
      <name val="Arial"/>
      <family val="2"/>
    </font>
    <font>
      <i/>
      <sz val="8"/>
      <color rgb="FFFF0000"/>
      <name val="Arial"/>
      <family val="2"/>
    </font>
    <font>
      <sz val="8"/>
      <name val="Calibri"/>
      <family val="2"/>
      <scheme val="minor"/>
    </font>
    <font>
      <b/>
      <sz val="8"/>
      <color rgb="FF000000"/>
      <name val="Arial"/>
      <family val="2"/>
    </font>
    <font>
      <sz val="8"/>
      <color rgb="FF000000"/>
      <name val="Arial"/>
      <family val="2"/>
    </font>
    <font>
      <b/>
      <sz val="9"/>
      <color rgb="FFFF0000"/>
      <name val="Arial"/>
      <family val="2"/>
    </font>
    <font>
      <sz val="9"/>
      <color rgb="FFC00000"/>
      <name val="Arial"/>
      <family val="2"/>
    </font>
    <font>
      <sz val="9"/>
      <color rgb="FF000000"/>
      <name val="Arial"/>
      <family val="2"/>
    </font>
    <font>
      <sz val="10"/>
      <color rgb="FF000000"/>
      <name val="Arial"/>
      <family val="2"/>
    </font>
    <font>
      <b/>
      <i/>
      <sz val="10"/>
      <color rgb="FF000000"/>
      <name val="Arial"/>
      <family val="2"/>
    </font>
    <font>
      <sz val="10"/>
      <color rgb="FF31849B"/>
      <name val="Arial"/>
      <family val="2"/>
    </font>
    <font>
      <u/>
      <sz val="10"/>
      <color rgb="FF000000"/>
      <name val="Arial"/>
      <family val="2"/>
    </font>
    <font>
      <i/>
      <sz val="10"/>
      <color rgb="FFFF0000"/>
      <name val="Arial"/>
      <family val="2"/>
    </font>
    <font>
      <b/>
      <i/>
      <sz val="10"/>
      <color rgb="FF0070C0"/>
      <name val="Arial"/>
      <family val="2"/>
    </font>
    <font>
      <b/>
      <i/>
      <sz val="10"/>
      <color rgb="FFC00000"/>
      <name val="Arial"/>
      <family val="2"/>
    </font>
    <font>
      <sz val="11"/>
      <color rgb="FFFF0000"/>
      <name val="Calibri"/>
      <family val="2"/>
      <scheme val="minor"/>
    </font>
    <font>
      <b/>
      <sz val="9"/>
      <color rgb="FF0070C0"/>
      <name val="Arial"/>
      <family val="2"/>
    </font>
    <font>
      <b/>
      <strike/>
      <sz val="9"/>
      <color rgb="FFFF0000"/>
      <name val="Arial"/>
      <family val="2"/>
    </font>
    <font>
      <i/>
      <sz val="9"/>
      <color theme="1"/>
      <name val="Arial"/>
      <family val="2"/>
    </font>
    <font>
      <b/>
      <sz val="11"/>
      <color theme="1"/>
      <name val="Calibri"/>
      <family val="2"/>
      <scheme val="minor"/>
    </font>
    <font>
      <b/>
      <u/>
      <sz val="9"/>
      <name val="Arial"/>
      <family val="2"/>
    </font>
    <font>
      <u/>
      <sz val="9"/>
      <name val="Arial"/>
      <family val="2"/>
    </font>
    <font>
      <i/>
      <sz val="7"/>
      <color rgb="FFFF0000"/>
      <name val="Arial"/>
      <family val="2"/>
    </font>
    <font>
      <sz val="9"/>
      <color rgb="FF7030A0"/>
      <name val="Arial"/>
      <family val="2"/>
    </font>
    <font>
      <i/>
      <sz val="9"/>
      <color rgb="FF7030A0"/>
      <name val="Arial"/>
      <family val="2"/>
    </font>
    <font>
      <i/>
      <u/>
      <sz val="10"/>
      <color indexed="12"/>
      <name val="Arial"/>
      <family val="2"/>
    </font>
    <font>
      <b/>
      <i/>
      <sz val="9"/>
      <color rgb="FF7030A0"/>
      <name val="Arial"/>
      <family val="2"/>
    </font>
    <font>
      <i/>
      <sz val="9"/>
      <name val="Arial"/>
      <family val="2"/>
    </font>
    <font>
      <i/>
      <sz val="11"/>
      <color rgb="FF7030A0"/>
      <name val="Calibri"/>
      <family val="2"/>
      <scheme val="minor"/>
    </font>
    <font>
      <i/>
      <sz val="9"/>
      <color rgb="FFFF0000"/>
      <name val="Arial"/>
      <family val="2"/>
    </font>
    <font>
      <u/>
      <sz val="10"/>
      <color theme="1"/>
      <name val="Arial"/>
      <family val="2"/>
    </font>
    <font>
      <sz val="8"/>
      <color rgb="FFFF0000"/>
      <name val="Arial"/>
      <family val="2"/>
    </font>
    <font>
      <i/>
      <sz val="8"/>
      <name val="Arial"/>
      <family val="2"/>
    </font>
    <font>
      <b/>
      <i/>
      <sz val="9"/>
      <color theme="1"/>
      <name val="Arial"/>
      <family val="2"/>
    </font>
    <font>
      <u/>
      <sz val="9"/>
      <color indexed="12"/>
      <name val="Arial"/>
      <family val="2"/>
    </font>
    <font>
      <sz val="6"/>
      <name val="Arial"/>
      <family val="2"/>
    </font>
    <font>
      <sz val="7"/>
      <name val="Arial"/>
      <family val="2"/>
    </font>
    <font>
      <sz val="9"/>
      <color rgb="FF00B050"/>
      <name val="Arial"/>
      <family val="2"/>
    </font>
    <font>
      <strike/>
      <sz val="9"/>
      <color rgb="FFFF0000"/>
      <name val="Arial"/>
      <family val="2"/>
    </font>
    <font>
      <b/>
      <u/>
      <sz val="9"/>
      <color rgb="FFFF0000"/>
      <name val="Arial"/>
      <family val="2"/>
    </font>
    <font>
      <u/>
      <sz val="10"/>
      <color rgb="FF00B050"/>
      <name val="Arial"/>
      <family val="2"/>
    </font>
    <font>
      <b/>
      <sz val="9"/>
      <color rgb="FF00B050"/>
      <name val="Arial"/>
      <family val="2"/>
    </font>
  </fonts>
  <fills count="13">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rgb="FFCCCCFF"/>
        <bgColor indexed="64"/>
      </patternFill>
    </fill>
    <fill>
      <patternFill patternType="solid">
        <fgColor theme="6" tint="0.7999816888943144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21">
    <xf numFmtId="0" fontId="0" fillId="0" borderId="0" xfId="0"/>
    <xf numFmtId="0" fontId="1" fillId="0" borderId="0" xfId="0" applyFont="1" applyAlignment="1">
      <alignment vertical="center" wrapText="1"/>
    </xf>
    <xf numFmtId="0" fontId="2" fillId="2" borderId="3" xfId="0" applyFont="1" applyFill="1" applyBorder="1" applyAlignment="1">
      <alignment vertical="center" wrapText="1"/>
    </xf>
    <xf numFmtId="0" fontId="1" fillId="0" borderId="6" xfId="0" applyFont="1" applyFill="1" applyBorder="1" applyAlignment="1">
      <alignment vertical="center" wrapText="1"/>
    </xf>
    <xf numFmtId="0" fontId="3" fillId="0" borderId="6"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Alignment="1">
      <alignment vertical="center"/>
    </xf>
    <xf numFmtId="0" fontId="13" fillId="0" borderId="6" xfId="0" applyFont="1" applyFill="1" applyBorder="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center" wrapText="1"/>
    </xf>
    <xf numFmtId="0" fontId="16" fillId="0" borderId="0" xfId="0" applyFont="1" applyAlignment="1">
      <alignment vertical="center" wrapText="1"/>
    </xf>
    <xf numFmtId="0" fontId="0" fillId="0" borderId="6" xfId="0" applyBorder="1"/>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17" fillId="0" borderId="0" xfId="0" applyFont="1" applyAlignment="1">
      <alignment vertical="center"/>
    </xf>
    <xf numFmtId="0" fontId="1" fillId="5" borderId="6" xfId="0" applyFont="1" applyFill="1" applyBorder="1" applyAlignment="1">
      <alignment vertical="center" wrapText="1"/>
    </xf>
    <xf numFmtId="0" fontId="3" fillId="5" borderId="6" xfId="0" applyFont="1" applyFill="1" applyBorder="1" applyAlignment="1">
      <alignment vertical="center" wrapText="1"/>
    </xf>
    <xf numFmtId="0" fontId="17" fillId="0" borderId="0" xfId="0" applyFont="1" applyAlignment="1">
      <alignment horizontal="center" vertical="center"/>
    </xf>
    <xf numFmtId="0" fontId="17" fillId="0" borderId="0" xfId="0" applyFont="1"/>
    <xf numFmtId="0" fontId="17" fillId="0" borderId="4" xfId="0" applyFont="1" applyBorder="1" applyAlignment="1">
      <alignment vertical="center"/>
    </xf>
    <xf numFmtId="3" fontId="11" fillId="3" borderId="3" xfId="0" applyNumberFormat="1" applyFont="1" applyFill="1" applyBorder="1" applyAlignment="1">
      <alignment horizontal="center" vertical="center" wrapText="1"/>
    </xf>
    <xf numFmtId="0" fontId="0" fillId="6" borderId="0" xfId="0" applyFill="1" applyAlignment="1">
      <alignment vertical="center"/>
    </xf>
    <xf numFmtId="0" fontId="17" fillId="0" borderId="3" xfId="0" applyFont="1" applyBorder="1" applyAlignment="1">
      <alignment horizontal="center" vertical="center"/>
    </xf>
    <xf numFmtId="0" fontId="0" fillId="0" borderId="0" xfId="0" applyAlignment="1">
      <alignment horizontal="center" vertical="center"/>
    </xf>
    <xf numFmtId="0" fontId="12" fillId="4" borderId="4" xfId="0" applyFont="1" applyFill="1" applyBorder="1" applyAlignment="1">
      <alignment horizontal="center" vertical="center"/>
    </xf>
    <xf numFmtId="0" fontId="1" fillId="2" borderId="2" xfId="0" applyFont="1" applyFill="1" applyBorder="1" applyAlignment="1">
      <alignment vertical="center" wrapText="1"/>
    </xf>
    <xf numFmtId="0" fontId="3" fillId="2" borderId="2" xfId="0" applyFont="1" applyFill="1" applyBorder="1" applyAlignment="1">
      <alignment vertical="center" wrapText="1"/>
    </xf>
    <xf numFmtId="0" fontId="4" fillId="2" borderId="3" xfId="0" applyFont="1" applyFill="1" applyBorder="1" applyAlignment="1">
      <alignment vertical="center" wrapText="1"/>
    </xf>
    <xf numFmtId="0" fontId="0" fillId="0" borderId="0" xfId="0" applyFill="1"/>
    <xf numFmtId="0" fontId="9" fillId="0" borderId="6" xfId="1" applyFont="1" applyFill="1" applyBorder="1" applyAlignment="1" applyProtection="1">
      <alignment vertical="center" wrapText="1"/>
    </xf>
    <xf numFmtId="0" fontId="10" fillId="0" borderId="6" xfId="0" applyFont="1" applyFill="1" applyBorder="1" applyAlignment="1">
      <alignment vertical="center" wrapText="1"/>
    </xf>
    <xf numFmtId="0" fontId="10" fillId="5" borderId="6" xfId="0" applyFont="1" applyFill="1" applyBorder="1" applyAlignment="1">
      <alignment vertical="center" wrapText="1"/>
    </xf>
    <xf numFmtId="0" fontId="10" fillId="0" borderId="0" xfId="0" applyFont="1" applyAlignment="1">
      <alignment vertical="center" wrapText="1"/>
    </xf>
    <xf numFmtId="0" fontId="10" fillId="2" borderId="2" xfId="0" applyFont="1" applyFill="1" applyBorder="1" applyAlignment="1">
      <alignment vertical="center" wrapText="1"/>
    </xf>
    <xf numFmtId="0" fontId="10" fillId="0" borderId="0" xfId="0" applyFont="1" applyFill="1" applyBorder="1" applyAlignment="1">
      <alignment vertical="center" wrapText="1"/>
    </xf>
    <xf numFmtId="0" fontId="19" fillId="0" borderId="0" xfId="0" applyFont="1" applyAlignment="1">
      <alignment vertical="center"/>
    </xf>
    <xf numFmtId="0" fontId="9" fillId="0" borderId="6" xfId="1" applyFill="1" applyBorder="1" applyAlignment="1" applyProtection="1">
      <alignment vertical="center" wrapText="1"/>
    </xf>
    <xf numFmtId="0" fontId="2" fillId="2"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Border="1" applyAlignment="1">
      <alignment horizontal="center" vertical="center" wrapText="1"/>
    </xf>
    <xf numFmtId="0" fontId="20" fillId="0" borderId="0" xfId="0" applyFont="1" applyAlignment="1">
      <alignment vertical="center"/>
    </xf>
    <xf numFmtId="0" fontId="14" fillId="0" borderId="0" xfId="0" applyFont="1" applyAlignment="1">
      <alignment vertical="center"/>
    </xf>
    <xf numFmtId="0" fontId="16" fillId="0" borderId="0" xfId="0" applyFont="1"/>
    <xf numFmtId="0" fontId="14"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vertical="center"/>
    </xf>
    <xf numFmtId="0" fontId="17" fillId="0" borderId="0" xfId="0" applyFont="1" applyFill="1"/>
    <xf numFmtId="0" fontId="22" fillId="0" borderId="0" xfId="0" applyFont="1" applyAlignment="1">
      <alignment horizontal="left" vertical="center"/>
    </xf>
    <xf numFmtId="0" fontId="17" fillId="0" borderId="6" xfId="0" applyFont="1" applyBorder="1" applyAlignment="1">
      <alignment horizontal="center" vertical="center"/>
    </xf>
    <xf numFmtId="0" fontId="17" fillId="0" borderId="4" xfId="0" applyFont="1" applyBorder="1" applyAlignment="1">
      <alignment horizontal="center" vertical="center"/>
    </xf>
    <xf numFmtId="0" fontId="14" fillId="0" borderId="6" xfId="0" applyFont="1" applyBorder="1" applyAlignment="1">
      <alignment vertical="center"/>
    </xf>
    <xf numFmtId="0" fontId="15" fillId="0" borderId="0" xfId="0" applyFont="1" applyAlignment="1">
      <alignment vertical="center"/>
    </xf>
    <xf numFmtId="0" fontId="15" fillId="9" borderId="3" xfId="0" applyFont="1" applyFill="1" applyBorder="1" applyAlignment="1">
      <alignment vertical="center" wrapText="1"/>
    </xf>
    <xf numFmtId="0" fontId="24" fillId="0" borderId="0" xfId="0" applyFont="1"/>
    <xf numFmtId="0" fontId="25" fillId="0" borderId="0" xfId="0" applyFont="1" applyAlignment="1">
      <alignment vertical="center" wrapText="1"/>
    </xf>
    <xf numFmtId="0" fontId="13" fillId="0" borderId="0" xfId="0" applyFont="1" applyAlignment="1">
      <alignment vertical="center"/>
    </xf>
    <xf numFmtId="0" fontId="27" fillId="0" borderId="0" xfId="0" applyFont="1"/>
    <xf numFmtId="0" fontId="1" fillId="2" borderId="8" xfId="0" applyFont="1" applyFill="1" applyBorder="1" applyAlignment="1">
      <alignment horizontal="center" vertical="center" wrapText="1"/>
    </xf>
    <xf numFmtId="0" fontId="13" fillId="0" borderId="6" xfId="0" applyFont="1" applyBorder="1" applyAlignment="1">
      <alignment vertical="center"/>
    </xf>
    <xf numFmtId="0" fontId="31" fillId="0" borderId="9" xfId="0" applyFont="1" applyBorder="1" applyAlignment="1">
      <alignment horizontal="center" vertical="center"/>
    </xf>
    <xf numFmtId="0" fontId="31" fillId="0" borderId="10" xfId="0" applyFont="1" applyBorder="1" applyAlignment="1">
      <alignment horizontal="center" vertical="center" wrapText="1"/>
    </xf>
    <xf numFmtId="0" fontId="32" fillId="0" borderId="12" xfId="0" applyFont="1" applyBorder="1" applyAlignment="1">
      <alignment vertical="center" wrapText="1"/>
    </xf>
    <xf numFmtId="0" fontId="32" fillId="0" borderId="14" xfId="0" applyFont="1" applyBorder="1" applyAlignment="1">
      <alignment vertical="center" wrapText="1"/>
    </xf>
    <xf numFmtId="0" fontId="17" fillId="0" borderId="0" xfId="0" applyFont="1" applyAlignment="1">
      <alignment vertical="center" wrapText="1"/>
    </xf>
    <xf numFmtId="14" fontId="32" fillId="0" borderId="12" xfId="0" applyNumberFormat="1" applyFont="1" applyBorder="1" applyAlignment="1">
      <alignment vertical="center" wrapText="1"/>
    </xf>
    <xf numFmtId="0" fontId="32" fillId="0" borderId="11" xfId="0" applyFont="1" applyBorder="1" applyAlignment="1">
      <alignment horizontal="center" vertical="center"/>
    </xf>
    <xf numFmtId="0" fontId="2" fillId="0" borderId="6" xfId="0" applyFont="1" applyFill="1" applyBorder="1" applyAlignment="1">
      <alignment vertical="center" wrapText="1"/>
    </xf>
    <xf numFmtId="0" fontId="2" fillId="7" borderId="6" xfId="0" applyFont="1" applyFill="1" applyBorder="1" applyAlignment="1">
      <alignment vertical="center" wrapText="1"/>
    </xf>
    <xf numFmtId="0" fontId="8" fillId="7" borderId="6" xfId="0" applyFont="1" applyFill="1" applyBorder="1" applyAlignment="1">
      <alignment vertical="center" wrapText="1"/>
    </xf>
    <xf numFmtId="0" fontId="1" fillId="7" borderId="6" xfId="0" applyFont="1" applyFill="1" applyBorder="1" applyAlignment="1">
      <alignment vertical="center" wrapText="1"/>
    </xf>
    <xf numFmtId="0" fontId="1" fillId="9" borderId="6" xfId="0" applyFont="1" applyFill="1" applyBorder="1" applyAlignment="1">
      <alignment vertical="center" wrapText="1"/>
    </xf>
    <xf numFmtId="0" fontId="2" fillId="9" borderId="6" xfId="0" applyFont="1" applyFill="1" applyBorder="1" applyAlignment="1">
      <alignment vertical="center" wrapText="1"/>
    </xf>
    <xf numFmtId="0" fontId="2" fillId="9" borderId="6" xfId="0" applyFont="1" applyFill="1" applyBorder="1" applyAlignment="1">
      <alignment horizontal="left" vertical="center" wrapText="1"/>
    </xf>
    <xf numFmtId="0" fontId="33" fillId="9" borderId="6" xfId="0" applyFont="1" applyFill="1" applyBorder="1" applyAlignment="1">
      <alignment vertical="center" wrapText="1"/>
    </xf>
    <xf numFmtId="0" fontId="6" fillId="9" borderId="6" xfId="0" applyFont="1" applyFill="1" applyBorder="1" applyAlignment="1">
      <alignment horizontal="left" vertical="center" wrapText="1"/>
    </xf>
    <xf numFmtId="0" fontId="34" fillId="0" borderId="6" xfId="0" applyFont="1" applyFill="1" applyBorder="1" applyAlignment="1">
      <alignment vertical="center" wrapText="1"/>
    </xf>
    <xf numFmtId="15" fontId="1" fillId="0" borderId="6" xfId="0" applyNumberFormat="1" applyFont="1" applyFill="1" applyBorder="1" applyAlignment="1">
      <alignment horizontal="center" vertical="center" wrapText="1"/>
    </xf>
    <xf numFmtId="15" fontId="34" fillId="0" borderId="6"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1" fillId="0" borderId="6" xfId="0" applyFont="1" applyFill="1" applyBorder="1" applyAlignment="1">
      <alignment horizontal="left" vertical="center" wrapText="1" indent="1"/>
    </xf>
    <xf numFmtId="0" fontId="13" fillId="0" borderId="6" xfId="0" applyFont="1" applyFill="1" applyBorder="1" applyAlignment="1">
      <alignment horizontal="left" vertical="center" wrapText="1" indent="1"/>
    </xf>
    <xf numFmtId="0" fontId="7" fillId="0" borderId="6" xfId="0" applyFont="1" applyFill="1" applyBorder="1" applyAlignment="1">
      <alignment horizontal="left" vertical="center" wrapText="1" indent="1"/>
    </xf>
    <xf numFmtId="0" fontId="5" fillId="0" borderId="6" xfId="0" applyFont="1" applyFill="1" applyBorder="1" applyAlignment="1">
      <alignment horizontal="left" vertical="center" wrapText="1" indent="1"/>
    </xf>
    <xf numFmtId="0" fontId="1" fillId="0" borderId="0" xfId="0" applyFont="1" applyFill="1" applyAlignment="1">
      <alignment horizontal="left" vertical="center" wrapText="1" indent="1"/>
    </xf>
    <xf numFmtId="0" fontId="1" fillId="0" borderId="0" xfId="0" applyFont="1" applyFill="1" applyBorder="1" applyAlignment="1">
      <alignment horizontal="left" vertical="center" wrapText="1" indent="1"/>
    </xf>
    <xf numFmtId="0" fontId="16" fillId="0" borderId="0" xfId="0" applyFont="1" applyFill="1" applyAlignment="1">
      <alignment horizontal="left" vertical="center" wrapText="1" indent="1"/>
    </xf>
    <xf numFmtId="15" fontId="13" fillId="0" borderId="6" xfId="0" applyNumberFormat="1" applyFont="1" applyFill="1" applyBorder="1" applyAlignment="1">
      <alignment horizontal="center" vertical="center" wrapText="1"/>
    </xf>
    <xf numFmtId="0" fontId="13" fillId="9" borderId="6" xfId="0" applyFont="1" applyFill="1" applyBorder="1" applyAlignment="1">
      <alignment vertical="center" wrapText="1"/>
    </xf>
    <xf numFmtId="0" fontId="13" fillId="0" borderId="6"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43" fillId="0" borderId="0" xfId="0" applyFont="1"/>
    <xf numFmtId="0" fontId="46" fillId="0" borderId="0" xfId="0" applyFont="1" applyAlignment="1">
      <alignment horizontal="center" vertical="center"/>
    </xf>
    <xf numFmtId="0" fontId="47" fillId="0" borderId="0" xfId="0" applyFont="1"/>
    <xf numFmtId="0" fontId="15" fillId="0" borderId="0" xfId="0" applyFont="1" applyAlignment="1">
      <alignment horizontal="center" vertical="center"/>
    </xf>
    <xf numFmtId="0" fontId="20" fillId="0" borderId="0" xfId="0" applyFont="1" applyAlignment="1">
      <alignment horizontal="center" vertical="center"/>
    </xf>
    <xf numFmtId="0" fontId="46" fillId="0" borderId="0" xfId="0" applyFont="1" applyAlignment="1">
      <alignment horizontal="left" vertical="center"/>
    </xf>
    <xf numFmtId="0" fontId="28" fillId="0" borderId="0" xfId="0" applyFont="1" applyAlignment="1">
      <alignment horizontal="left" vertical="center"/>
    </xf>
    <xf numFmtId="0" fontId="15" fillId="8" borderId="0" xfId="0" applyFont="1" applyFill="1" applyAlignment="1">
      <alignment horizontal="center" vertical="center"/>
    </xf>
    <xf numFmtId="0" fontId="23" fillId="8" borderId="0" xfId="0" applyFont="1" applyFill="1" applyAlignment="1">
      <alignment vertical="center"/>
    </xf>
    <xf numFmtId="0" fontId="23" fillId="8" borderId="0" xfId="0" applyFont="1" applyFill="1" applyAlignment="1">
      <alignment horizontal="justify" vertical="center"/>
    </xf>
    <xf numFmtId="0" fontId="20" fillId="0" borderId="0" xfId="0" applyFont="1" applyAlignment="1">
      <alignment horizontal="left" vertical="center" wrapText="1"/>
    </xf>
    <xf numFmtId="0" fontId="40" fillId="0" borderId="0" xfId="0" applyFont="1" applyAlignment="1">
      <alignment horizontal="left" vertical="center" wrapText="1"/>
    </xf>
    <xf numFmtId="17" fontId="1" fillId="0" borderId="6" xfId="0" applyNumberFormat="1" applyFont="1" applyFill="1" applyBorder="1" applyAlignment="1">
      <alignment horizontal="left" vertical="center" wrapText="1"/>
    </xf>
    <xf numFmtId="0" fontId="0" fillId="0" borderId="0" xfId="0" applyBorder="1" applyAlignment="1">
      <alignment vertical="center"/>
    </xf>
    <xf numFmtId="0" fontId="18" fillId="0" borderId="0" xfId="0" applyFont="1" applyFill="1" applyBorder="1" applyAlignment="1">
      <alignment vertical="center"/>
    </xf>
    <xf numFmtId="0" fontId="0" fillId="0" borderId="0" xfId="0" applyFill="1" applyBorder="1" applyAlignment="1">
      <alignment vertical="center"/>
    </xf>
    <xf numFmtId="3" fontId="11" fillId="11" borderId="3" xfId="0" applyNumberFormat="1" applyFont="1" applyFill="1" applyBorder="1" applyAlignment="1">
      <alignment horizontal="center" vertical="center" wrapText="1"/>
    </xf>
    <xf numFmtId="0" fontId="2" fillId="10" borderId="3" xfId="0" applyFont="1" applyFill="1" applyBorder="1" applyAlignment="1">
      <alignment horizontal="center" vertical="center" wrapText="1"/>
    </xf>
    <xf numFmtId="0" fontId="0" fillId="6" borderId="0" xfId="0" applyFill="1" applyAlignment="1">
      <alignment horizontal="center" vertical="center"/>
    </xf>
    <xf numFmtId="0" fontId="1" fillId="0" borderId="7" xfId="0" applyFont="1" applyFill="1" applyBorder="1" applyAlignment="1">
      <alignment vertical="center" wrapText="1"/>
    </xf>
    <xf numFmtId="0" fontId="1" fillId="0" borderId="0" xfId="0" applyFont="1" applyBorder="1" applyAlignment="1">
      <alignment vertical="center" wrapText="1"/>
    </xf>
    <xf numFmtId="1" fontId="18" fillId="0" borderId="3" xfId="0" applyNumberFormat="1" applyFont="1" applyBorder="1" applyAlignment="1">
      <alignment horizontal="center" vertical="center"/>
    </xf>
    <xf numFmtId="0" fontId="17" fillId="0" borderId="5" xfId="0" applyFont="1" applyBorder="1" applyAlignment="1">
      <alignment horizontal="left" vertical="center" wrapText="1"/>
    </xf>
    <xf numFmtId="0" fontId="17" fillId="0" borderId="5" xfId="0" applyFont="1" applyBorder="1" applyAlignment="1">
      <alignment horizontal="center" vertical="center"/>
    </xf>
    <xf numFmtId="0" fontId="17" fillId="0" borderId="6" xfId="0" applyFont="1" applyBorder="1" applyAlignment="1">
      <alignment horizontal="left" vertical="center" wrapText="1"/>
    </xf>
    <xf numFmtId="0" fontId="29" fillId="0" borderId="6" xfId="0" applyFont="1" applyBorder="1" applyAlignment="1">
      <alignment horizontal="left" vertical="center" wrapText="1"/>
    </xf>
    <xf numFmtId="0" fontId="50" fillId="0" borderId="6" xfId="0" applyFont="1" applyBorder="1" applyAlignment="1">
      <alignment horizontal="left" vertical="center" wrapText="1"/>
    </xf>
    <xf numFmtId="0" fontId="18" fillId="8" borderId="3" xfId="0" applyFont="1" applyFill="1" applyBorder="1" applyAlignment="1">
      <alignment vertical="center"/>
    </xf>
    <xf numFmtId="0" fontId="18" fillId="8" borderId="3" xfId="0" applyFont="1" applyFill="1" applyBorder="1" applyAlignment="1">
      <alignment horizontal="center" vertical="center"/>
    </xf>
    <xf numFmtId="0" fontId="7" fillId="0" borderId="6" xfId="0" applyFont="1" applyFill="1" applyBorder="1" applyAlignment="1">
      <alignment horizontal="left" vertical="center" wrapText="1"/>
    </xf>
    <xf numFmtId="0" fontId="5" fillId="0" borderId="6" xfId="0" applyFont="1" applyFill="1" applyBorder="1" applyAlignment="1">
      <alignment vertical="center" wrapText="1"/>
    </xf>
    <xf numFmtId="0" fontId="36" fillId="0" borderId="0" xfId="0" applyFont="1" applyAlignment="1">
      <alignment horizontal="left" vertical="center"/>
    </xf>
    <xf numFmtId="0" fontId="20" fillId="0" borderId="0" xfId="0" applyFont="1" applyAlignment="1">
      <alignment horizontal="left" vertical="center"/>
    </xf>
    <xf numFmtId="0" fontId="36" fillId="0" borderId="0" xfId="0" applyFont="1" applyAlignment="1">
      <alignment horizontal="left" vertical="center" wrapText="1"/>
    </xf>
    <xf numFmtId="0" fontId="3" fillId="7" borderId="6" xfId="0" applyFont="1" applyFill="1" applyBorder="1" applyAlignment="1">
      <alignment vertical="center" wrapText="1"/>
    </xf>
    <xf numFmtId="3" fontId="11" fillId="7" borderId="3" xfId="0" applyNumberFormat="1"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8" borderId="6" xfId="0" applyFont="1" applyFill="1" applyBorder="1" applyAlignment="1">
      <alignment vertical="center" wrapText="1"/>
    </xf>
    <xf numFmtId="0" fontId="3" fillId="8" borderId="6" xfId="0" applyFont="1" applyFill="1" applyBorder="1" applyAlignment="1">
      <alignment vertical="center" wrapText="1"/>
    </xf>
    <xf numFmtId="15" fontId="51" fillId="0" borderId="6" xfId="0" applyNumberFormat="1" applyFont="1" applyFill="1" applyBorder="1" applyAlignment="1">
      <alignment horizontal="center" vertical="center" wrapText="1"/>
    </xf>
    <xf numFmtId="0" fontId="51" fillId="9" borderId="6" xfId="0" applyFont="1" applyFill="1" applyBorder="1" applyAlignment="1">
      <alignment vertical="center" wrapText="1"/>
    </xf>
    <xf numFmtId="0" fontId="51" fillId="0" borderId="6" xfId="0" applyFont="1" applyFill="1" applyBorder="1" applyAlignment="1">
      <alignment vertical="center" wrapText="1"/>
    </xf>
    <xf numFmtId="17" fontId="20" fillId="0" borderId="0" xfId="0" applyNumberFormat="1" applyFont="1" applyAlignment="1">
      <alignment horizontal="left" vertical="center"/>
    </xf>
    <xf numFmtId="17" fontId="28" fillId="0" borderId="0" xfId="0" applyNumberFormat="1" applyFont="1" applyAlignment="1">
      <alignment horizontal="left" vertical="center"/>
    </xf>
    <xf numFmtId="0" fontId="20" fillId="0" borderId="0" xfId="0" applyFont="1" applyAlignment="1">
      <alignment horizontal="left" vertical="center"/>
    </xf>
    <xf numFmtId="0" fontId="13" fillId="4" borderId="6" xfId="0" applyFont="1" applyFill="1" applyBorder="1" applyAlignment="1">
      <alignment vertical="center" wrapText="1"/>
    </xf>
    <xf numFmtId="15" fontId="52" fillId="0" borderId="6" xfId="0" applyNumberFormat="1" applyFont="1" applyFill="1" applyBorder="1" applyAlignment="1">
      <alignment horizontal="center" vertical="center" wrapText="1"/>
    </xf>
    <xf numFmtId="0" fontId="52" fillId="9" borderId="6" xfId="0" applyFont="1" applyFill="1" applyBorder="1" applyAlignment="1">
      <alignment vertical="center" wrapText="1"/>
    </xf>
    <xf numFmtId="0" fontId="52" fillId="0" borderId="6" xfId="0" applyFont="1" applyFill="1" applyBorder="1" applyAlignment="1">
      <alignment vertical="center" wrapText="1"/>
    </xf>
    <xf numFmtId="0" fontId="52" fillId="0" borderId="6" xfId="0" applyFont="1" applyFill="1" applyBorder="1" applyAlignment="1">
      <alignment horizontal="left" vertical="center" wrapText="1" indent="1"/>
    </xf>
    <xf numFmtId="0" fontId="53" fillId="0" borderId="6" xfId="1" applyFont="1" applyFill="1" applyBorder="1" applyAlignment="1" applyProtection="1">
      <alignment vertical="center" wrapText="1"/>
    </xf>
    <xf numFmtId="0" fontId="54" fillId="9" borderId="6" xfId="0" applyFont="1" applyFill="1" applyBorder="1" applyAlignment="1">
      <alignment vertical="center" wrapText="1"/>
    </xf>
    <xf numFmtId="0" fontId="55" fillId="0" borderId="6" xfId="0" applyFont="1" applyFill="1" applyBorder="1" applyAlignment="1">
      <alignment vertical="center" wrapText="1"/>
    </xf>
    <xf numFmtId="0" fontId="56" fillId="0" borderId="0" xfId="0" applyFont="1"/>
    <xf numFmtId="0" fontId="10" fillId="0" borderId="0" xfId="0" applyFont="1" applyAlignment="1">
      <alignment horizontal="left" vertical="center"/>
    </xf>
    <xf numFmtId="17" fontId="10" fillId="0" borderId="0" xfId="0" applyNumberFormat="1" applyFont="1" applyAlignment="1">
      <alignment horizontal="left" vertical="center"/>
    </xf>
    <xf numFmtId="0" fontId="57"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9" fillId="0" borderId="0" xfId="0" applyFont="1" applyAlignment="1">
      <alignment horizontal="left" vertical="center"/>
    </xf>
    <xf numFmtId="0" fontId="29" fillId="0" borderId="0" xfId="0" applyFont="1" applyAlignment="1">
      <alignment vertical="center"/>
    </xf>
    <xf numFmtId="0" fontId="23" fillId="0" borderId="0" xfId="0" applyFont="1" applyAlignment="1">
      <alignment vertical="center"/>
    </xf>
    <xf numFmtId="0" fontId="58" fillId="0" borderId="0" xfId="0" applyFont="1" applyAlignment="1">
      <alignment vertical="center"/>
    </xf>
    <xf numFmtId="0" fontId="57" fillId="0" borderId="6" xfId="0" applyFont="1" applyFill="1" applyBorder="1" applyAlignment="1">
      <alignment vertical="center" wrapText="1"/>
    </xf>
    <xf numFmtId="0" fontId="20" fillId="0" borderId="0" xfId="0" applyFont="1" applyAlignment="1">
      <alignment horizontal="left" vertical="center"/>
    </xf>
    <xf numFmtId="0" fontId="13" fillId="4" borderId="6" xfId="0" applyFont="1" applyFill="1" applyBorder="1" applyAlignment="1">
      <alignment horizontal="left" vertical="center" wrapText="1" indent="1"/>
    </xf>
    <xf numFmtId="0" fontId="33" fillId="4" borderId="6" xfId="0" applyFont="1" applyFill="1" applyBorder="1" applyAlignment="1">
      <alignment vertical="center" wrapText="1"/>
    </xf>
    <xf numFmtId="0" fontId="60" fillId="0" borderId="6" xfId="0" applyFont="1" applyBorder="1" applyAlignment="1">
      <alignment horizontal="left" vertical="center" wrapText="1"/>
    </xf>
    <xf numFmtId="0" fontId="15" fillId="9" borderId="3" xfId="0" applyFont="1" applyFill="1" applyBorder="1" applyAlignment="1">
      <alignment horizontal="left" vertical="center" wrapText="1"/>
    </xf>
    <xf numFmtId="0" fontId="61" fillId="9" borderId="3" xfId="0" applyFont="1" applyFill="1" applyBorder="1" applyAlignment="1">
      <alignment vertical="center" wrapText="1"/>
    </xf>
    <xf numFmtId="49" fontId="13" fillId="0" borderId="6" xfId="0" applyNumberFormat="1" applyFont="1" applyBorder="1" applyAlignment="1">
      <alignment horizontal="left" vertical="center"/>
    </xf>
    <xf numFmtId="15" fontId="13" fillId="0" borderId="6" xfId="0" applyNumberFormat="1" applyFont="1" applyBorder="1" applyAlignment="1">
      <alignment horizontal="left" vertical="center"/>
    </xf>
    <xf numFmtId="3" fontId="13" fillId="0" borderId="6" xfId="0" applyNumberFormat="1" applyFont="1" applyBorder="1" applyAlignment="1">
      <alignment horizontal="left" vertical="center"/>
    </xf>
    <xf numFmtId="0" fontId="57" fillId="0" borderId="6" xfId="0" applyFont="1" applyBorder="1" applyAlignment="1">
      <alignment vertical="center" wrapText="1"/>
    </xf>
    <xf numFmtId="0" fontId="14" fillId="0" borderId="6" xfId="0" applyFont="1" applyBorder="1" applyAlignment="1">
      <alignment horizontal="left" vertical="center"/>
    </xf>
    <xf numFmtId="15" fontId="14" fillId="0" borderId="6" xfId="0" applyNumberFormat="1" applyFont="1" applyBorder="1" applyAlignment="1">
      <alignment horizontal="left" vertical="center"/>
    </xf>
    <xf numFmtId="3" fontId="14" fillId="0" borderId="6" xfId="0" applyNumberFormat="1" applyFont="1" applyBorder="1" applyAlignment="1">
      <alignment horizontal="left" vertical="center"/>
    </xf>
    <xf numFmtId="0" fontId="46" fillId="0" borderId="6" xfId="0" applyFont="1" applyBorder="1" applyAlignment="1">
      <alignment vertical="center" wrapText="1"/>
    </xf>
    <xf numFmtId="0" fontId="13" fillId="0" borderId="6" xfId="0" applyFont="1" applyBorder="1" applyAlignment="1">
      <alignment vertical="center" wrapText="1"/>
    </xf>
    <xf numFmtId="0" fontId="14" fillId="0" borderId="0" xfId="0" applyFont="1"/>
    <xf numFmtId="0" fontId="62" fillId="0" borderId="0" xfId="1" applyFont="1" applyAlignment="1" applyProtection="1">
      <alignment vertical="center"/>
    </xf>
    <xf numFmtId="0" fontId="63" fillId="2"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65" fillId="0" borderId="6" xfId="0" applyFont="1" applyFill="1" applyBorder="1" applyAlignment="1">
      <alignment horizontal="center" vertical="center" wrapText="1"/>
    </xf>
    <xf numFmtId="0" fontId="1" fillId="0" borderId="16" xfId="0" applyFont="1" applyFill="1" applyBorder="1" applyAlignment="1">
      <alignment vertical="center" wrapText="1"/>
    </xf>
    <xf numFmtId="0" fontId="13" fillId="0" borderId="16" xfId="0" applyFont="1" applyFill="1" applyBorder="1" applyAlignment="1">
      <alignment vertical="center" wrapText="1"/>
    </xf>
    <xf numFmtId="0" fontId="55" fillId="0" borderId="16" xfId="0" applyFont="1" applyFill="1" applyBorder="1" applyAlignment="1">
      <alignment vertical="center" wrapText="1"/>
    </xf>
    <xf numFmtId="0" fontId="34" fillId="0" borderId="16" xfId="0" applyFont="1" applyFill="1" applyBorder="1" applyAlignment="1">
      <alignment vertical="center" wrapText="1"/>
    </xf>
    <xf numFmtId="0" fontId="3" fillId="0" borderId="16" xfId="0" applyFont="1" applyFill="1" applyBorder="1" applyAlignment="1">
      <alignment vertical="center" wrapText="1"/>
    </xf>
    <xf numFmtId="0" fontId="2" fillId="0" borderId="16" xfId="0" applyFont="1" applyFill="1" applyBorder="1" applyAlignment="1">
      <alignment vertical="center" wrapText="1"/>
    </xf>
    <xf numFmtId="3" fontId="11" fillId="0" borderId="16" xfId="0" applyNumberFormat="1" applyFont="1" applyFill="1" applyBorder="1" applyAlignment="1">
      <alignment horizontal="center" vertical="center" wrapText="1"/>
    </xf>
    <xf numFmtId="0" fontId="0" fillId="0" borderId="0" xfId="0" applyFill="1" applyBorder="1"/>
    <xf numFmtId="0" fontId="1" fillId="7" borderId="6"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12" borderId="6"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65" fillId="9" borderId="6" xfId="0" applyFont="1" applyFill="1" applyBorder="1" applyAlignment="1">
      <alignment vertical="center" wrapText="1"/>
    </xf>
    <xf numFmtId="0" fontId="65" fillId="8" borderId="6" xfId="0" applyFont="1" applyFill="1" applyBorder="1" applyAlignment="1">
      <alignment vertical="center" wrapText="1"/>
    </xf>
    <xf numFmtId="0" fontId="65" fillId="0" borderId="6" xfId="0" applyFont="1" applyFill="1" applyBorder="1" applyAlignment="1">
      <alignment vertical="center" wrapText="1"/>
    </xf>
    <xf numFmtId="0" fontId="65" fillId="0" borderId="6" xfId="0" applyFont="1" applyFill="1" applyBorder="1" applyAlignment="1">
      <alignment horizontal="left" vertical="center" wrapText="1" indent="1"/>
    </xf>
    <xf numFmtId="0" fontId="68" fillId="0" borderId="6" xfId="1" applyFont="1" applyFill="1" applyBorder="1" applyAlignment="1" applyProtection="1">
      <alignment vertical="center" wrapText="1"/>
    </xf>
    <xf numFmtId="0" fontId="69" fillId="9" borderId="6" xfId="0" applyFont="1" applyFill="1" applyBorder="1" applyAlignment="1">
      <alignment vertical="center" wrapText="1"/>
    </xf>
    <xf numFmtId="0" fontId="65" fillId="0" borderId="16" xfId="0" applyFont="1" applyFill="1" applyBorder="1" applyAlignment="1">
      <alignment vertical="center" wrapText="1"/>
    </xf>
    <xf numFmtId="0" fontId="65" fillId="7" borderId="6" xfId="0" applyFont="1" applyFill="1" applyBorder="1" applyAlignment="1">
      <alignment horizontal="center" vertical="center" wrapText="1"/>
    </xf>
    <xf numFmtId="0" fontId="52" fillId="12" borderId="6" xfId="0" applyFont="1" applyFill="1" applyBorder="1" applyAlignment="1">
      <alignment horizontal="center" vertical="center" wrapText="1"/>
    </xf>
    <xf numFmtId="3" fontId="2" fillId="11" borderId="1" xfId="0" applyNumberFormat="1" applyFont="1" applyFill="1" applyBorder="1" applyAlignment="1">
      <alignment horizontal="center" vertical="center" wrapText="1"/>
    </xf>
    <xf numFmtId="3" fontId="2" fillId="11" borderId="8" xfId="0" applyNumberFormat="1" applyFont="1" applyFill="1" applyBorder="1" applyAlignment="1">
      <alignment horizontal="center" vertical="center" wrapText="1"/>
    </xf>
    <xf numFmtId="0" fontId="36" fillId="0" borderId="0" xfId="0" applyFont="1" applyAlignment="1">
      <alignment horizontal="left" vertical="center" wrapText="1"/>
    </xf>
    <xf numFmtId="0" fontId="36" fillId="0" borderId="0" xfId="0" applyFont="1" applyAlignment="1">
      <alignment horizontal="left" vertical="center"/>
    </xf>
    <xf numFmtId="0" fontId="20" fillId="0" borderId="0" xfId="0" applyFont="1" applyAlignment="1">
      <alignment horizontal="left" vertical="center"/>
    </xf>
    <xf numFmtId="3" fontId="2" fillId="7" borderId="1" xfId="0" applyNumberFormat="1" applyFont="1" applyFill="1" applyBorder="1" applyAlignment="1">
      <alignment horizontal="center" vertical="center" wrapText="1"/>
    </xf>
    <xf numFmtId="3" fontId="2" fillId="7" borderId="2" xfId="0" applyNumberFormat="1" applyFont="1" applyFill="1" applyBorder="1" applyAlignment="1">
      <alignment horizontal="center" vertical="center" wrapText="1"/>
    </xf>
    <xf numFmtId="3" fontId="2" fillId="7" borderId="8" xfId="0" applyNumberFormat="1" applyFont="1" applyFill="1" applyBorder="1" applyAlignment="1">
      <alignment horizontal="center" vertical="center" wrapText="1"/>
    </xf>
    <xf numFmtId="0" fontId="32" fillId="0" borderId="15" xfId="0" applyFont="1" applyBorder="1" applyAlignment="1">
      <alignment vertical="center" wrapText="1"/>
    </xf>
    <xf numFmtId="0" fontId="32" fillId="0" borderId="11" xfId="0" applyFont="1" applyBorder="1" applyAlignment="1">
      <alignment vertical="center" wrapText="1"/>
    </xf>
    <xf numFmtId="0" fontId="32" fillId="0" borderId="15" xfId="0" applyFont="1" applyBorder="1" applyAlignment="1">
      <alignment horizontal="center" vertical="center"/>
    </xf>
    <xf numFmtId="0" fontId="32" fillId="0" borderId="11" xfId="0" applyFont="1" applyBorder="1" applyAlignment="1">
      <alignment horizontal="center" vertical="center"/>
    </xf>
    <xf numFmtId="14" fontId="32" fillId="0" borderId="15" xfId="0" applyNumberFormat="1" applyFont="1" applyBorder="1" applyAlignment="1">
      <alignment vertical="center" wrapText="1"/>
    </xf>
    <xf numFmtId="14" fontId="32" fillId="0" borderId="11" xfId="0" applyNumberFormat="1" applyFont="1" applyBorder="1" applyAlignment="1">
      <alignment vertical="center" wrapText="1"/>
    </xf>
    <xf numFmtId="0" fontId="32" fillId="0" borderId="13" xfId="0" applyFont="1" applyBorder="1" applyAlignment="1">
      <alignment vertical="center" wrapText="1"/>
    </xf>
    <xf numFmtId="0" fontId="32" fillId="0" borderId="13" xfId="0" applyFont="1" applyBorder="1" applyAlignment="1">
      <alignment horizontal="center" vertical="center"/>
    </xf>
    <xf numFmtId="14" fontId="32" fillId="0" borderId="13" xfId="0" applyNumberFormat="1" applyFont="1" applyBorder="1" applyAlignment="1">
      <alignment vertical="center" wrapText="1"/>
    </xf>
    <xf numFmtId="3" fontId="2" fillId="7" borderId="0"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FF"/>
      <color rgb="FFFFFFCC"/>
      <color rgb="FFCCFFCC"/>
      <color rgb="FFCCFFFF"/>
      <color rgb="FFCCCCFF"/>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000" b="1">
                <a:latin typeface="Arial" panose="020B0604020202020204" pitchFamily="34" charset="0"/>
                <a:cs typeface="Arial" panose="020B0604020202020204" pitchFamily="34" charset="0"/>
              </a:rPr>
              <a:t>Blue Star awards raised against RtB Nos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b!$E$130</c:f>
              <c:strCache>
                <c:ptCount val="1"/>
                <c:pt idx="0">
                  <c:v>RtB Ref No.</c:v>
                </c:pt>
              </c:strCache>
            </c:strRef>
          </c:tx>
          <c:spPr>
            <a:solidFill>
              <a:srgbClr val="FFFFCC"/>
            </a:solidFill>
            <a:ln>
              <a:solidFill>
                <a:schemeClr val="tx1"/>
              </a:solidFill>
            </a:ln>
            <a:effectLst/>
          </c:spPr>
          <c:invertIfNegative val="0"/>
          <c:dLbls>
            <c:dLbl>
              <c:idx val="7"/>
              <c:delete val="1"/>
              <c:extLst>
                <c:ext xmlns:c15="http://schemas.microsoft.com/office/drawing/2012/chart" uri="{CE6537A1-D6FC-4f65-9D91-7224C49458BB}"/>
                <c:ext xmlns:c16="http://schemas.microsoft.com/office/drawing/2014/chart" uri="{C3380CC4-5D6E-409C-BE32-E72D297353CC}">
                  <c16:uniqueId val="{0000000D-6664-4CC2-85A0-68E281737271}"/>
                </c:ext>
              </c:extLst>
            </c:dLbl>
            <c:dLbl>
              <c:idx val="20"/>
              <c:delete val="1"/>
              <c:extLst>
                <c:ext xmlns:c15="http://schemas.microsoft.com/office/drawing/2012/chart" uri="{CE6537A1-D6FC-4f65-9D91-7224C49458BB}"/>
                <c:ext xmlns:c16="http://schemas.microsoft.com/office/drawing/2014/chart" uri="{C3380CC4-5D6E-409C-BE32-E72D297353CC}">
                  <c16:uniqueId val="{0000000A-6664-4CC2-85A0-68E281737271}"/>
                </c:ext>
              </c:extLst>
            </c:dLbl>
            <c:dLbl>
              <c:idx val="30"/>
              <c:delete val="1"/>
              <c:extLst>
                <c:ext xmlns:c15="http://schemas.microsoft.com/office/drawing/2012/chart" uri="{CE6537A1-D6FC-4f65-9D91-7224C49458BB}"/>
                <c:ext xmlns:c16="http://schemas.microsoft.com/office/drawing/2014/chart" uri="{C3380CC4-5D6E-409C-BE32-E72D297353CC}">
                  <c16:uniqueId val="{00000000-73B9-4FC9-917E-370BEA3CECEA}"/>
                </c:ext>
              </c:extLst>
            </c:dLbl>
            <c:dLbl>
              <c:idx val="31"/>
              <c:delete val="1"/>
              <c:extLst>
                <c:ext xmlns:c15="http://schemas.microsoft.com/office/drawing/2012/chart" uri="{CE6537A1-D6FC-4f65-9D91-7224C49458BB}"/>
                <c:ext xmlns:c16="http://schemas.microsoft.com/office/drawing/2014/chart" uri="{C3380CC4-5D6E-409C-BE32-E72D297353CC}">
                  <c16:uniqueId val="{00000007-6664-4CC2-85A0-68E281737271}"/>
                </c:ext>
              </c:extLst>
            </c:dLbl>
            <c:dLbl>
              <c:idx val="32"/>
              <c:delete val="1"/>
              <c:extLst>
                <c:ext xmlns:c15="http://schemas.microsoft.com/office/drawing/2012/chart" uri="{CE6537A1-D6FC-4f65-9D91-7224C49458BB}"/>
                <c:ext xmlns:c16="http://schemas.microsoft.com/office/drawing/2014/chart" uri="{C3380CC4-5D6E-409C-BE32-E72D297353CC}">
                  <c16:uniqueId val="{00000001-73B9-4FC9-917E-370BEA3CECEA}"/>
                </c:ext>
              </c:extLst>
            </c:dLbl>
            <c:dLbl>
              <c:idx val="33"/>
              <c:delete val="1"/>
              <c:extLst>
                <c:ext xmlns:c15="http://schemas.microsoft.com/office/drawing/2012/chart" uri="{CE6537A1-D6FC-4f65-9D91-7224C49458BB}"/>
                <c:ext xmlns:c16="http://schemas.microsoft.com/office/drawing/2014/chart" uri="{C3380CC4-5D6E-409C-BE32-E72D297353CC}">
                  <c16:uniqueId val="{00000002-6664-4CC2-85A0-68E281737271}"/>
                </c:ext>
              </c:extLst>
            </c:dLbl>
            <c:dLbl>
              <c:idx val="34"/>
              <c:delete val="1"/>
              <c:extLst>
                <c:ext xmlns:c15="http://schemas.microsoft.com/office/drawing/2012/chart" uri="{CE6537A1-D6FC-4f65-9D91-7224C49458BB}"/>
                <c:ext xmlns:c16="http://schemas.microsoft.com/office/drawing/2014/chart" uri="{C3380CC4-5D6E-409C-BE32-E72D297353CC}">
                  <c16:uniqueId val="{00000004-6664-4CC2-85A0-68E281737271}"/>
                </c:ext>
              </c:extLst>
            </c:dLbl>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b!$E$131:$E$166</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29</c:v>
                </c:pt>
                <c:pt idx="28">
                  <c:v>31</c:v>
                </c:pt>
                <c:pt idx="29">
                  <c:v>33</c:v>
                </c:pt>
                <c:pt idx="30">
                  <c:v>34</c:v>
                </c:pt>
                <c:pt idx="31">
                  <c:v>35</c:v>
                </c:pt>
                <c:pt idx="32">
                  <c:v>36</c:v>
                </c:pt>
                <c:pt idx="33">
                  <c:v>37</c:v>
                </c:pt>
                <c:pt idx="34">
                  <c:v>38</c:v>
                </c:pt>
                <c:pt idx="35">
                  <c:v>x</c:v>
                </c:pt>
              </c:strCache>
            </c:strRef>
          </c:cat>
          <c:val>
            <c:numRef>
              <c:f>b!$F$131:$F$166</c:f>
              <c:numCache>
                <c:formatCode>General</c:formatCode>
                <c:ptCount val="36"/>
                <c:pt idx="0">
                  <c:v>8</c:v>
                </c:pt>
                <c:pt idx="1">
                  <c:v>12</c:v>
                </c:pt>
                <c:pt idx="2">
                  <c:v>17</c:v>
                </c:pt>
                <c:pt idx="3">
                  <c:v>2</c:v>
                </c:pt>
                <c:pt idx="4">
                  <c:v>1</c:v>
                </c:pt>
                <c:pt idx="5">
                  <c:v>1</c:v>
                </c:pt>
                <c:pt idx="6">
                  <c:v>4</c:v>
                </c:pt>
                <c:pt idx="7">
                  <c:v>0</c:v>
                </c:pt>
                <c:pt idx="8">
                  <c:v>3</c:v>
                </c:pt>
                <c:pt idx="9">
                  <c:v>6</c:v>
                </c:pt>
                <c:pt idx="10">
                  <c:v>2</c:v>
                </c:pt>
                <c:pt idx="11">
                  <c:v>6</c:v>
                </c:pt>
                <c:pt idx="12">
                  <c:v>1</c:v>
                </c:pt>
                <c:pt idx="13">
                  <c:v>2</c:v>
                </c:pt>
                <c:pt idx="14">
                  <c:v>1</c:v>
                </c:pt>
                <c:pt idx="15">
                  <c:v>6</c:v>
                </c:pt>
                <c:pt idx="16">
                  <c:v>2</c:v>
                </c:pt>
                <c:pt idx="17">
                  <c:v>2</c:v>
                </c:pt>
                <c:pt idx="18">
                  <c:v>2</c:v>
                </c:pt>
                <c:pt idx="19">
                  <c:v>7</c:v>
                </c:pt>
                <c:pt idx="20">
                  <c:v>0</c:v>
                </c:pt>
                <c:pt idx="21">
                  <c:v>1</c:v>
                </c:pt>
                <c:pt idx="22">
                  <c:v>5</c:v>
                </c:pt>
                <c:pt idx="23">
                  <c:v>5</c:v>
                </c:pt>
                <c:pt idx="24">
                  <c:v>3</c:v>
                </c:pt>
                <c:pt idx="25">
                  <c:v>3</c:v>
                </c:pt>
                <c:pt idx="26">
                  <c:v>6</c:v>
                </c:pt>
                <c:pt idx="27">
                  <c:v>1</c:v>
                </c:pt>
                <c:pt idx="28">
                  <c:v>1</c:v>
                </c:pt>
                <c:pt idx="29">
                  <c:v>1</c:v>
                </c:pt>
                <c:pt idx="30">
                  <c:v>0</c:v>
                </c:pt>
                <c:pt idx="31">
                  <c:v>0</c:v>
                </c:pt>
                <c:pt idx="32">
                  <c:v>0</c:v>
                </c:pt>
                <c:pt idx="33">
                  <c:v>0</c:v>
                </c:pt>
                <c:pt idx="34">
                  <c:v>0</c:v>
                </c:pt>
                <c:pt idx="35">
                  <c:v>3</c:v>
                </c:pt>
              </c:numCache>
            </c:numRef>
          </c:val>
          <c:extLst>
            <c:ext xmlns:c16="http://schemas.microsoft.com/office/drawing/2014/chart" uri="{C3380CC4-5D6E-409C-BE32-E72D297353CC}">
              <c16:uniqueId val="{00000000-6664-4CC2-85A0-68E281737271}"/>
            </c:ext>
          </c:extLst>
        </c:ser>
        <c:dLbls>
          <c:showLegendKey val="0"/>
          <c:showVal val="0"/>
          <c:showCatName val="0"/>
          <c:showSerName val="0"/>
          <c:showPercent val="0"/>
          <c:showBubbleSize val="0"/>
        </c:dLbls>
        <c:gapWidth val="219"/>
        <c:overlap val="-27"/>
        <c:axId val="162824384"/>
        <c:axId val="162824776"/>
      </c:barChart>
      <c:catAx>
        <c:axId val="16282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2824776"/>
        <c:crosses val="autoZero"/>
        <c:auto val="1"/>
        <c:lblAlgn val="ctr"/>
        <c:lblOffset val="100"/>
        <c:noMultiLvlLbl val="0"/>
      </c:catAx>
      <c:valAx>
        <c:axId val="162824776"/>
        <c:scaling>
          <c:orientation val="minMax"/>
          <c:max val="18"/>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2824384"/>
        <c:crosses val="autoZero"/>
        <c:crossBetween val="between"/>
        <c:majorUnit val="2"/>
        <c:minorUnit val="1"/>
      </c:valAx>
      <c:spPr>
        <a:solidFill>
          <a:schemeClr val="bg1"/>
        </a:solidFill>
        <a:ln w="9525">
          <a:solidFill>
            <a:schemeClr val="tx1"/>
          </a:solidFill>
        </a:ln>
        <a:effectLst/>
      </c:spPr>
    </c:plotArea>
    <c:plotVisOnly val="1"/>
    <c:dispBlanksAs val="gap"/>
    <c:showDLblsOverMax val="0"/>
  </c:chart>
  <c:spPr>
    <a:solidFill>
      <a:schemeClr val="accent3">
        <a:lumMod val="20000"/>
        <a:lumOff val="80000"/>
      </a:schemeClr>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000" b="1">
                <a:latin typeface="Arial" panose="020B0604020202020204" pitchFamily="34" charset="0"/>
                <a:cs typeface="Arial" panose="020B0604020202020204" pitchFamily="34" charset="0"/>
              </a:rPr>
              <a:t>H&amp;S Toolkits raised against against</a:t>
            </a:r>
            <a:r>
              <a:rPr lang="en-GB" sz="1000" b="1" baseline="0">
                <a:latin typeface="Arial" panose="020B0604020202020204" pitchFamily="34" charset="0"/>
                <a:cs typeface="Arial" panose="020B0604020202020204" pitchFamily="34" charset="0"/>
              </a:rPr>
              <a:t> </a:t>
            </a:r>
            <a:r>
              <a:rPr lang="en-GB" sz="1000" b="1">
                <a:latin typeface="Arial" panose="020B0604020202020204" pitchFamily="34" charset="0"/>
                <a:cs typeface="Arial" panose="020B0604020202020204" pitchFamily="34" charset="0"/>
              </a:rPr>
              <a:t>RtB Nos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C472-43A8-B39F-5866170341BB}"/>
                </c:ext>
              </c:extLst>
            </c:dLbl>
            <c:dLbl>
              <c:idx val="4"/>
              <c:delete val="1"/>
              <c:extLst>
                <c:ext xmlns:c15="http://schemas.microsoft.com/office/drawing/2012/chart" uri="{CE6537A1-D6FC-4f65-9D91-7224C49458BB}"/>
                <c:ext xmlns:c16="http://schemas.microsoft.com/office/drawing/2014/chart" uri="{C3380CC4-5D6E-409C-BE32-E72D297353CC}">
                  <c16:uniqueId val="{00000002-C472-43A8-B39F-5866170341BB}"/>
                </c:ext>
              </c:extLst>
            </c:dLbl>
            <c:dLbl>
              <c:idx val="5"/>
              <c:delete val="1"/>
              <c:extLst>
                <c:ext xmlns:c15="http://schemas.microsoft.com/office/drawing/2012/chart" uri="{CE6537A1-D6FC-4f65-9D91-7224C49458BB}"/>
                <c:ext xmlns:c16="http://schemas.microsoft.com/office/drawing/2014/chart" uri="{C3380CC4-5D6E-409C-BE32-E72D297353CC}">
                  <c16:uniqueId val="{00000003-C472-43A8-B39F-5866170341BB}"/>
                </c:ext>
              </c:extLst>
            </c:dLbl>
            <c:dLbl>
              <c:idx val="8"/>
              <c:delete val="1"/>
              <c:extLst>
                <c:ext xmlns:c15="http://schemas.microsoft.com/office/drawing/2012/chart" uri="{CE6537A1-D6FC-4f65-9D91-7224C49458BB}"/>
                <c:ext xmlns:c16="http://schemas.microsoft.com/office/drawing/2014/chart" uri="{C3380CC4-5D6E-409C-BE32-E72D297353CC}">
                  <c16:uniqueId val="{00000004-C472-43A8-B39F-5866170341BB}"/>
                </c:ext>
              </c:extLst>
            </c:dLbl>
            <c:dLbl>
              <c:idx val="9"/>
              <c:delete val="1"/>
              <c:extLst>
                <c:ext xmlns:c15="http://schemas.microsoft.com/office/drawing/2012/chart" uri="{CE6537A1-D6FC-4f65-9D91-7224C49458BB}"/>
                <c:ext xmlns:c16="http://schemas.microsoft.com/office/drawing/2014/chart" uri="{C3380CC4-5D6E-409C-BE32-E72D297353CC}">
                  <c16:uniqueId val="{00000005-C472-43A8-B39F-5866170341BB}"/>
                </c:ext>
              </c:extLst>
            </c:dLbl>
            <c:dLbl>
              <c:idx val="12"/>
              <c:delete val="1"/>
              <c:extLst>
                <c:ext xmlns:c15="http://schemas.microsoft.com/office/drawing/2012/chart" uri="{CE6537A1-D6FC-4f65-9D91-7224C49458BB}"/>
                <c:ext xmlns:c16="http://schemas.microsoft.com/office/drawing/2014/chart" uri="{C3380CC4-5D6E-409C-BE32-E72D297353CC}">
                  <c16:uniqueId val="{00000006-C472-43A8-B39F-5866170341BB}"/>
                </c:ext>
              </c:extLst>
            </c:dLbl>
            <c:dLbl>
              <c:idx val="14"/>
              <c:delete val="1"/>
              <c:extLst>
                <c:ext xmlns:c15="http://schemas.microsoft.com/office/drawing/2012/chart" uri="{CE6537A1-D6FC-4f65-9D91-7224C49458BB}"/>
                <c:ext xmlns:c16="http://schemas.microsoft.com/office/drawing/2014/chart" uri="{C3380CC4-5D6E-409C-BE32-E72D297353CC}">
                  <c16:uniqueId val="{00000007-C472-43A8-B39F-5866170341BB}"/>
                </c:ext>
              </c:extLst>
            </c:dLbl>
            <c:dLbl>
              <c:idx val="15"/>
              <c:delete val="1"/>
              <c:extLst>
                <c:ext xmlns:c15="http://schemas.microsoft.com/office/drawing/2012/chart" uri="{CE6537A1-D6FC-4f65-9D91-7224C49458BB}"/>
                <c:ext xmlns:c16="http://schemas.microsoft.com/office/drawing/2014/chart" uri="{C3380CC4-5D6E-409C-BE32-E72D297353CC}">
                  <c16:uniqueId val="{00000008-C472-43A8-B39F-5866170341BB}"/>
                </c:ext>
              </c:extLst>
            </c:dLbl>
            <c:dLbl>
              <c:idx val="16"/>
              <c:delete val="1"/>
              <c:extLst>
                <c:ext xmlns:c15="http://schemas.microsoft.com/office/drawing/2012/chart" uri="{CE6537A1-D6FC-4f65-9D91-7224C49458BB}"/>
                <c:ext xmlns:c16="http://schemas.microsoft.com/office/drawing/2014/chart" uri="{C3380CC4-5D6E-409C-BE32-E72D297353CC}">
                  <c16:uniqueId val="{00000009-C472-43A8-B39F-5866170341BB}"/>
                </c:ext>
              </c:extLst>
            </c:dLbl>
            <c:dLbl>
              <c:idx val="20"/>
              <c:delete val="1"/>
              <c:extLst>
                <c:ext xmlns:c15="http://schemas.microsoft.com/office/drawing/2012/chart" uri="{CE6537A1-D6FC-4f65-9D91-7224C49458BB}"/>
                <c:ext xmlns:c16="http://schemas.microsoft.com/office/drawing/2014/chart" uri="{C3380CC4-5D6E-409C-BE32-E72D297353CC}">
                  <c16:uniqueId val="{0000000A-C472-43A8-B39F-5866170341BB}"/>
                </c:ext>
              </c:extLst>
            </c:dLbl>
            <c:dLbl>
              <c:idx val="21"/>
              <c:delete val="1"/>
              <c:extLst>
                <c:ext xmlns:c15="http://schemas.microsoft.com/office/drawing/2012/chart" uri="{CE6537A1-D6FC-4f65-9D91-7224C49458BB}"/>
                <c:ext xmlns:c16="http://schemas.microsoft.com/office/drawing/2014/chart" uri="{C3380CC4-5D6E-409C-BE32-E72D297353CC}">
                  <c16:uniqueId val="{0000000B-C472-43A8-B39F-5866170341BB}"/>
                </c:ext>
              </c:extLst>
            </c:dLbl>
            <c:dLbl>
              <c:idx val="24"/>
              <c:delete val="1"/>
              <c:extLst>
                <c:ext xmlns:c15="http://schemas.microsoft.com/office/drawing/2012/chart" uri="{CE6537A1-D6FC-4f65-9D91-7224C49458BB}"/>
                <c:ext xmlns:c16="http://schemas.microsoft.com/office/drawing/2014/chart" uri="{C3380CC4-5D6E-409C-BE32-E72D297353CC}">
                  <c16:uniqueId val="{0000000C-C472-43A8-B39F-5866170341BB}"/>
                </c:ext>
              </c:extLst>
            </c:dLbl>
            <c:dLbl>
              <c:idx val="27"/>
              <c:delete val="1"/>
              <c:extLst>
                <c:ext xmlns:c15="http://schemas.microsoft.com/office/drawing/2012/chart" uri="{CE6537A1-D6FC-4f65-9D91-7224C49458BB}"/>
                <c:ext xmlns:c16="http://schemas.microsoft.com/office/drawing/2014/chart" uri="{C3380CC4-5D6E-409C-BE32-E72D297353CC}">
                  <c16:uniqueId val="{0000000D-C472-43A8-B39F-5866170341BB}"/>
                </c:ext>
              </c:extLst>
            </c:dLbl>
            <c:dLbl>
              <c:idx val="28"/>
              <c:delete val="1"/>
              <c:extLst>
                <c:ext xmlns:c15="http://schemas.microsoft.com/office/drawing/2012/chart" uri="{CE6537A1-D6FC-4f65-9D91-7224C49458BB}"/>
                <c:ext xmlns:c16="http://schemas.microsoft.com/office/drawing/2014/chart" uri="{C3380CC4-5D6E-409C-BE32-E72D297353CC}">
                  <c16:uniqueId val="{0000000E-C472-43A8-B39F-5866170341BB}"/>
                </c:ext>
              </c:extLst>
            </c:dLbl>
            <c:dLbl>
              <c:idx val="29"/>
              <c:delete val="1"/>
              <c:extLst>
                <c:ext xmlns:c15="http://schemas.microsoft.com/office/drawing/2012/chart" uri="{CE6537A1-D6FC-4f65-9D91-7224C49458BB}"/>
                <c:ext xmlns:c16="http://schemas.microsoft.com/office/drawing/2014/chart" uri="{C3380CC4-5D6E-409C-BE32-E72D297353CC}">
                  <c16:uniqueId val="{0000000F-C472-43A8-B39F-5866170341BB}"/>
                </c:ext>
              </c:extLst>
            </c:dLbl>
            <c:dLbl>
              <c:idx val="30"/>
              <c:delete val="1"/>
              <c:extLst>
                <c:ext xmlns:c15="http://schemas.microsoft.com/office/drawing/2012/chart" uri="{CE6537A1-D6FC-4f65-9D91-7224C49458BB}"/>
                <c:ext xmlns:c16="http://schemas.microsoft.com/office/drawing/2014/chart" uri="{C3380CC4-5D6E-409C-BE32-E72D297353CC}">
                  <c16:uniqueId val="{00000010-C472-43A8-B39F-5866170341BB}"/>
                </c:ext>
              </c:extLst>
            </c:dLbl>
            <c:dLbl>
              <c:idx val="31"/>
              <c:delete val="1"/>
              <c:extLst>
                <c:ext xmlns:c15="http://schemas.microsoft.com/office/drawing/2012/chart" uri="{CE6537A1-D6FC-4f65-9D91-7224C49458BB}"/>
                <c:ext xmlns:c16="http://schemas.microsoft.com/office/drawing/2014/chart" uri="{C3380CC4-5D6E-409C-BE32-E72D297353CC}">
                  <c16:uniqueId val="{00000011-C472-43A8-B39F-5866170341BB}"/>
                </c:ext>
              </c:extLst>
            </c:dLbl>
            <c:dLbl>
              <c:idx val="32"/>
              <c:delete val="1"/>
              <c:extLst>
                <c:ext xmlns:c15="http://schemas.microsoft.com/office/drawing/2012/chart" uri="{CE6537A1-D6FC-4f65-9D91-7224C49458BB}"/>
                <c:ext xmlns:c16="http://schemas.microsoft.com/office/drawing/2014/chart" uri="{C3380CC4-5D6E-409C-BE32-E72D297353CC}">
                  <c16:uniqueId val="{00000012-C472-43A8-B39F-5866170341BB}"/>
                </c:ext>
              </c:extLst>
            </c:dLbl>
            <c:dLbl>
              <c:idx val="33"/>
              <c:delete val="1"/>
              <c:extLst>
                <c:ext xmlns:c15="http://schemas.microsoft.com/office/drawing/2012/chart" uri="{CE6537A1-D6FC-4f65-9D91-7224C49458BB}"/>
                <c:ext xmlns:c16="http://schemas.microsoft.com/office/drawing/2014/chart" uri="{C3380CC4-5D6E-409C-BE32-E72D297353CC}">
                  <c16:uniqueId val="{00000013-C472-43A8-B39F-5866170341BB}"/>
                </c:ext>
              </c:extLst>
            </c:dLbl>
            <c:dLbl>
              <c:idx val="34"/>
              <c:delete val="1"/>
              <c:extLst>
                <c:ext xmlns:c15="http://schemas.microsoft.com/office/drawing/2012/chart" uri="{CE6537A1-D6FC-4f65-9D91-7224C49458BB}"/>
                <c:ext xmlns:c16="http://schemas.microsoft.com/office/drawing/2014/chart" uri="{C3380CC4-5D6E-409C-BE32-E72D297353CC}">
                  <c16:uniqueId val="{00000014-C472-43A8-B39F-5866170341BB}"/>
                </c:ext>
              </c:extLst>
            </c:dLbl>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'c'!$E$40:$E$75</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29</c:v>
                </c:pt>
                <c:pt idx="28">
                  <c:v>31</c:v>
                </c:pt>
                <c:pt idx="29">
                  <c:v>33</c:v>
                </c:pt>
                <c:pt idx="30">
                  <c:v>34</c:v>
                </c:pt>
                <c:pt idx="31">
                  <c:v>35</c:v>
                </c:pt>
                <c:pt idx="32">
                  <c:v>36</c:v>
                </c:pt>
                <c:pt idx="33">
                  <c:v>37</c:v>
                </c:pt>
                <c:pt idx="34">
                  <c:v>38</c:v>
                </c:pt>
                <c:pt idx="35">
                  <c:v>x</c:v>
                </c:pt>
              </c:strCache>
            </c:strRef>
          </c:cat>
          <c:val>
            <c:numRef>
              <c:f>'c'!$F$40:$F$75</c:f>
              <c:numCache>
                <c:formatCode>General</c:formatCode>
                <c:ptCount val="36"/>
                <c:pt idx="0">
                  <c:v>2</c:v>
                </c:pt>
                <c:pt idx="1">
                  <c:v>0</c:v>
                </c:pt>
                <c:pt idx="2">
                  <c:v>2</c:v>
                </c:pt>
                <c:pt idx="3">
                  <c:v>3</c:v>
                </c:pt>
                <c:pt idx="4">
                  <c:v>0</c:v>
                </c:pt>
                <c:pt idx="5">
                  <c:v>0</c:v>
                </c:pt>
                <c:pt idx="6">
                  <c:v>1</c:v>
                </c:pt>
                <c:pt idx="7">
                  <c:v>1</c:v>
                </c:pt>
                <c:pt idx="8">
                  <c:v>0</c:v>
                </c:pt>
                <c:pt idx="9">
                  <c:v>0</c:v>
                </c:pt>
                <c:pt idx="10">
                  <c:v>1</c:v>
                </c:pt>
                <c:pt idx="11">
                  <c:v>2</c:v>
                </c:pt>
                <c:pt idx="12">
                  <c:v>0</c:v>
                </c:pt>
                <c:pt idx="13">
                  <c:v>1</c:v>
                </c:pt>
                <c:pt idx="14">
                  <c:v>0</c:v>
                </c:pt>
                <c:pt idx="15">
                  <c:v>0</c:v>
                </c:pt>
                <c:pt idx="16">
                  <c:v>0</c:v>
                </c:pt>
                <c:pt idx="17">
                  <c:v>2</c:v>
                </c:pt>
                <c:pt idx="18">
                  <c:v>1</c:v>
                </c:pt>
                <c:pt idx="19">
                  <c:v>1</c:v>
                </c:pt>
                <c:pt idx="20">
                  <c:v>0</c:v>
                </c:pt>
                <c:pt idx="21">
                  <c:v>0</c:v>
                </c:pt>
                <c:pt idx="22">
                  <c:v>1</c:v>
                </c:pt>
                <c:pt idx="23">
                  <c:v>1</c:v>
                </c:pt>
                <c:pt idx="24">
                  <c:v>0</c:v>
                </c:pt>
                <c:pt idx="25">
                  <c:v>2</c:v>
                </c:pt>
                <c:pt idx="26">
                  <c:v>4</c:v>
                </c:pt>
                <c:pt idx="27">
                  <c:v>0</c:v>
                </c:pt>
                <c:pt idx="28">
                  <c:v>0</c:v>
                </c:pt>
                <c:pt idx="29">
                  <c:v>0</c:v>
                </c:pt>
                <c:pt idx="30">
                  <c:v>0</c:v>
                </c:pt>
                <c:pt idx="31">
                  <c:v>0</c:v>
                </c:pt>
                <c:pt idx="32">
                  <c:v>0</c:v>
                </c:pt>
                <c:pt idx="33">
                  <c:v>0</c:v>
                </c:pt>
                <c:pt idx="34">
                  <c:v>0</c:v>
                </c:pt>
                <c:pt idx="35">
                  <c:v>1</c:v>
                </c:pt>
              </c:numCache>
            </c:numRef>
          </c:val>
          <c:extLst>
            <c:ext xmlns:c16="http://schemas.microsoft.com/office/drawing/2014/chart" uri="{C3380CC4-5D6E-409C-BE32-E72D297353CC}">
              <c16:uniqueId val="{00000000-C472-43A8-B39F-5866170341BB}"/>
            </c:ext>
          </c:extLst>
        </c:ser>
        <c:dLbls>
          <c:showLegendKey val="0"/>
          <c:showVal val="0"/>
          <c:showCatName val="0"/>
          <c:showSerName val="0"/>
          <c:showPercent val="0"/>
          <c:showBubbleSize val="0"/>
        </c:dLbls>
        <c:gapWidth val="219"/>
        <c:overlap val="-27"/>
        <c:axId val="162824384"/>
        <c:axId val="162824776"/>
      </c:barChart>
      <c:catAx>
        <c:axId val="16282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2824776"/>
        <c:crosses val="autoZero"/>
        <c:auto val="1"/>
        <c:lblAlgn val="ctr"/>
        <c:lblOffset val="100"/>
        <c:noMultiLvlLbl val="0"/>
      </c:catAx>
      <c:valAx>
        <c:axId val="162824776"/>
        <c:scaling>
          <c:orientation val="minMax"/>
          <c:max val="18"/>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2824384"/>
        <c:crosses val="autoZero"/>
        <c:crossBetween val="between"/>
        <c:majorUnit val="2"/>
      </c:valAx>
      <c:spPr>
        <a:solidFill>
          <a:schemeClr val="bg1"/>
        </a:solidFill>
        <a:ln w="9525">
          <a:solidFill>
            <a:schemeClr val="tx1"/>
          </a:solidFill>
        </a:ln>
        <a:effectLst/>
      </c:spPr>
    </c:plotArea>
    <c:plotVisOnly val="1"/>
    <c:dispBlanksAs val="gap"/>
    <c:showDLblsOverMax val="0"/>
  </c:chart>
  <c:spPr>
    <a:solidFill>
      <a:schemeClr val="accent2">
        <a:lumMod val="20000"/>
        <a:lumOff val="80000"/>
      </a:schemeClr>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135547</xdr:colOff>
      <xdr:row>2</xdr:row>
      <xdr:rowOff>36635</xdr:rowOff>
    </xdr:from>
    <xdr:to>
      <xdr:col>11</xdr:col>
      <xdr:colOff>527539</xdr:colOff>
      <xdr:row>12</xdr:row>
      <xdr:rowOff>102577</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146538</xdr:colOff>
      <xdr:row>13</xdr:row>
      <xdr:rowOff>87922</xdr:rowOff>
    </xdr:from>
    <xdr:to>
      <xdr:col>11</xdr:col>
      <xdr:colOff>542193</xdr:colOff>
      <xdr:row>23</xdr:row>
      <xdr:rowOff>131885</xdr:rowOff>
    </xdr:to>
    <xdr:graphicFrame macro="">
      <xdr:nvGraphicFramePr>
        <xdr:cNvPr id="5" name="Chart 4">
          <a:extLst>
            <a:ext uri="{FF2B5EF4-FFF2-40B4-BE49-F238E27FC236}">
              <a16:creationId xmlns:a16="http://schemas.microsoft.com/office/drawing/2014/main" id="{4A7D497A-834E-4DA4-939E-58F2631831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David.Fussell@highwaysengland.co.uk%3E;" TargetMode="External"/><Relationship Id="rId1" Type="http://schemas.openxmlformats.org/officeDocument/2006/relationships/hyperlink" Target="mailto:Veena.Bharath@highwaysengland.co.uk"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drive.google.com/file/d/1cBEKKs9AdL8kvLo7omLGxBBoJ56KvrqA/view?usp=sharing" TargetMode="External"/><Relationship Id="rId117" Type="http://schemas.openxmlformats.org/officeDocument/2006/relationships/hyperlink" Target="https://drive.google.com/file/d/1mphupWOJMDNtN9ftDurkt4ZB8WAmsog2/view?usp=sharing" TargetMode="External"/><Relationship Id="rId21" Type="http://schemas.openxmlformats.org/officeDocument/2006/relationships/hyperlink" Target="https://drive.google.com/file/d/1QCRd5KvRB5cxOTo-YbGG-mYHlFq2j-qm/view?usp=sharing" TargetMode="External"/><Relationship Id="rId42" Type="http://schemas.openxmlformats.org/officeDocument/2006/relationships/hyperlink" Target="https://drive.google.com/file/d/1j1xGJ1IXjdoVY3BU_9bQUXGeK8a_gjS1/view?usp=sharing" TargetMode="External"/><Relationship Id="rId47" Type="http://schemas.openxmlformats.org/officeDocument/2006/relationships/hyperlink" Target="https://drive.google.com/file/d/1O5JuCufyVBJhOTmT_4PDUrLIrEQV6J99/view?usp=sharing" TargetMode="External"/><Relationship Id="rId63" Type="http://schemas.openxmlformats.org/officeDocument/2006/relationships/hyperlink" Target="https://drive.google.com/file/d/1SuqZY-g_NyMUOz798IPbIBAwAXqguhn5/view?usp=sharing" TargetMode="External"/><Relationship Id="rId68" Type="http://schemas.openxmlformats.org/officeDocument/2006/relationships/hyperlink" Target="https://drive.google.com/file/d/1Cp5wmyUoaak6HMY6butip0NSGiSXKQ1z/view?usp=sharing" TargetMode="External"/><Relationship Id="rId84" Type="http://schemas.openxmlformats.org/officeDocument/2006/relationships/hyperlink" Target="https://drive.google.com/file/d/1GoOiYqgRcHi0KQsGRi7CKjYKJX7QyxIh/view?usp=sharing" TargetMode="External"/><Relationship Id="rId89" Type="http://schemas.openxmlformats.org/officeDocument/2006/relationships/hyperlink" Target="https://drive.google.com/file/d/1hl62OZv_uNUFJVOlpjPSm_-4UwTHD3vc/view?usp=sharing" TargetMode="External"/><Relationship Id="rId112" Type="http://schemas.openxmlformats.org/officeDocument/2006/relationships/hyperlink" Target="https://drive.google.com/file/d/1oxrVfCtTdZG4jD3zBT35VSfWecfk7NTe/view?usp=sharing" TargetMode="External"/><Relationship Id="rId16" Type="http://schemas.openxmlformats.org/officeDocument/2006/relationships/hyperlink" Target="https://drive.google.com/file/d/18TolEuClEzq85pTbo3FJQPeHyCMuAD4y/view?usp=sharing" TargetMode="External"/><Relationship Id="rId107" Type="http://schemas.openxmlformats.org/officeDocument/2006/relationships/hyperlink" Target="https://drive.google.com/file/d/1XsX-Ai93apBmWQbHTuPwLUSxtjA3XFAP/view?usp=sharing" TargetMode="External"/><Relationship Id="rId11" Type="http://schemas.openxmlformats.org/officeDocument/2006/relationships/hyperlink" Target="https://drive.google.com/file/d/1g7aeJfpGfIcIE3hSyaj5ieRL04cOQAzf/view?usp=sharing" TargetMode="External"/><Relationship Id="rId32" Type="http://schemas.openxmlformats.org/officeDocument/2006/relationships/hyperlink" Target="https://drive.google.com/file/d/1rOvXbpeTT0dai-YpNsNwX3nNLF_n7QSY/view?usp=sharing" TargetMode="External"/><Relationship Id="rId37" Type="http://schemas.openxmlformats.org/officeDocument/2006/relationships/hyperlink" Target="https://drive.google.com/file/d/1GJdSTv8JnLXJt3L-SXNYo4F-Hl0aVov5/view?usp=sharing" TargetMode="External"/><Relationship Id="rId53" Type="http://schemas.openxmlformats.org/officeDocument/2006/relationships/hyperlink" Target="https://drive.google.com/file/d/1UrCcbSW5lRnjioqmi_gWH57U9CP0HHL7/view?usp=sharing" TargetMode="External"/><Relationship Id="rId58" Type="http://schemas.openxmlformats.org/officeDocument/2006/relationships/hyperlink" Target="https://drive.google.com/file/d/1MJwyH3bxjWX-9j2sT8MryaKjVd8hprI9/view?usp=sharing" TargetMode="External"/><Relationship Id="rId74" Type="http://schemas.openxmlformats.org/officeDocument/2006/relationships/hyperlink" Target="https://drive.google.com/file/d/13zCGGQ1BKExkbnmGu_ban0FTCkYXWBjw/view?usp=sharing" TargetMode="External"/><Relationship Id="rId79" Type="http://schemas.openxmlformats.org/officeDocument/2006/relationships/hyperlink" Target="https://drive.google.com/file/d/1yAxYDdFmFJwXDZjK26YBp5jkI7y3_MHW/view?usp=sharing" TargetMode="External"/><Relationship Id="rId102" Type="http://schemas.openxmlformats.org/officeDocument/2006/relationships/hyperlink" Target="https://drive.google.com/file/d/1-gDjNZf-AChCiNRS_9htq4X4DaYVd1qO/view?usp=sharing" TargetMode="External"/><Relationship Id="rId5" Type="http://schemas.openxmlformats.org/officeDocument/2006/relationships/hyperlink" Target="https://drive.google.com/file/d/1W0SG3FKABa-PYfcQiz2gmmjtLyb_kkk-/view?usp=sharing" TargetMode="External"/><Relationship Id="rId61" Type="http://schemas.openxmlformats.org/officeDocument/2006/relationships/hyperlink" Target="https://drive.google.com/file/d/1iImCP64J7fb9c6wIvXv70B077QpJh5Nc/view?usp=sharing" TargetMode="External"/><Relationship Id="rId82" Type="http://schemas.openxmlformats.org/officeDocument/2006/relationships/hyperlink" Target="https://drive.google.com/file/d/1-pDv-R7KlrsrTiXJyMEm9JwJbdT4IjQp/view?usp=sharing" TargetMode="External"/><Relationship Id="rId90" Type="http://schemas.openxmlformats.org/officeDocument/2006/relationships/hyperlink" Target="https://drive.google.com/file/d/1W3W-2RDBfyxYB8YBUFsc-WXacgodUWAh/view?usp=sharing" TargetMode="External"/><Relationship Id="rId95" Type="http://schemas.openxmlformats.org/officeDocument/2006/relationships/hyperlink" Target="https://drive.google.com/file/d/1h1HZzp_uEVVOhVHq0GSPdGLLsZICgMkt/view?usp=sharing" TargetMode="External"/><Relationship Id="rId19" Type="http://schemas.openxmlformats.org/officeDocument/2006/relationships/hyperlink" Target="https://drive.google.com/file/d/1JqYuwZzeaxyHd9j_n9UP7oBs3rZdIR8o/view?usp=sharing" TargetMode="External"/><Relationship Id="rId14" Type="http://schemas.openxmlformats.org/officeDocument/2006/relationships/hyperlink" Target="https://drive.google.com/file/d/10sjqKgu28670wyN14k-uqe3wOvp7G_Vu/view?usp=sharing" TargetMode="External"/><Relationship Id="rId22" Type="http://schemas.openxmlformats.org/officeDocument/2006/relationships/hyperlink" Target="https://drive.google.com/file/d/1ORSmlO6xS4ucHCsEuyqQ9_AtfUEiaTw5/view?usp=sharing" TargetMode="External"/><Relationship Id="rId27" Type="http://schemas.openxmlformats.org/officeDocument/2006/relationships/hyperlink" Target="https://drive.google.com/file/d/1AO6RUNgLJNehPsRIRYzfVtwOk4SBTnBE/view?usp=sharing" TargetMode="External"/><Relationship Id="rId30" Type="http://schemas.openxmlformats.org/officeDocument/2006/relationships/hyperlink" Target="https://drive.google.com/file/d/1QH9kVjQlaXsZgCJMnsl7ycxj75FXhmFp/view?usp=sharing" TargetMode="External"/><Relationship Id="rId35" Type="http://schemas.openxmlformats.org/officeDocument/2006/relationships/hyperlink" Target="https://drive.google.com/file/d/1AZHv-Z0PS539MWSe6cQYQpmOZvPYGZYB/view?usp=sharing" TargetMode="External"/><Relationship Id="rId43" Type="http://schemas.openxmlformats.org/officeDocument/2006/relationships/hyperlink" Target="https://drive.google.com/file/d/1OdNy2gC5FE328_HwxzvOEMJcZD7_pt_s/view?usp=sharing" TargetMode="External"/><Relationship Id="rId48" Type="http://schemas.openxmlformats.org/officeDocument/2006/relationships/hyperlink" Target="https://drive.google.com/file/d/14z3WVCzvQ1iOHRw4EmWXr-I6JZZrhIkG/view?usp=sharing" TargetMode="External"/><Relationship Id="rId56" Type="http://schemas.openxmlformats.org/officeDocument/2006/relationships/hyperlink" Target="https://drive.google.com/file/d/1f-CUK5w3ipj1o_sUM81H5LbQmA3eKJuG/view?usp=sharing" TargetMode="External"/><Relationship Id="rId64" Type="http://schemas.openxmlformats.org/officeDocument/2006/relationships/hyperlink" Target="https://drive.google.com/file/d/1PG5ZcBtNFKGxoH5tS7YJsaGvm6ocrZ_6/view?usp=sharing" TargetMode="External"/><Relationship Id="rId69" Type="http://schemas.openxmlformats.org/officeDocument/2006/relationships/hyperlink" Target="https://drive.google.com/file/d/1AgTIEIWZuvYoiYgKuwJzTCSF8gPng0Oh/view?usp=sharing" TargetMode="External"/><Relationship Id="rId77" Type="http://schemas.openxmlformats.org/officeDocument/2006/relationships/hyperlink" Target="https://drive.google.com/file/d/1OvD78m-ARYydmvCDPGeCqRe8B6IYhxfi/view?usp=sharing" TargetMode="External"/><Relationship Id="rId100" Type="http://schemas.openxmlformats.org/officeDocument/2006/relationships/hyperlink" Target="https://drive.google.com/file/d/1-3nWV8yXJ6kF8HbLDeIWGQQ5_KR_UGvJ/view?usp=sharing" TargetMode="External"/><Relationship Id="rId105" Type="http://schemas.openxmlformats.org/officeDocument/2006/relationships/hyperlink" Target="https://drive.google.com/file/d/1ETKYI9hN-H_zinQr6vdlP7fyGaDO_1yw/view?usp=sharing" TargetMode="External"/><Relationship Id="rId113" Type="http://schemas.openxmlformats.org/officeDocument/2006/relationships/hyperlink" Target="https://drive.google.com/file/d/1ByiUj8txRzfT2485LzuYXjmieuerd51h/view?usp=sharing" TargetMode="External"/><Relationship Id="rId118" Type="http://schemas.openxmlformats.org/officeDocument/2006/relationships/hyperlink" Target="https://drive.google.com/file/d/1eYJiYp_0aDh7NyKxVrUMVmM50EseijfF/view?usp=sharing" TargetMode="External"/><Relationship Id="rId8" Type="http://schemas.openxmlformats.org/officeDocument/2006/relationships/hyperlink" Target="https://drive.google.com/file/d/1rr45h8fE-Kca9Hy-yx1tf6AVmxOnC9zv/view?usp=sharing" TargetMode="External"/><Relationship Id="rId51" Type="http://schemas.openxmlformats.org/officeDocument/2006/relationships/hyperlink" Target="https://drive.google.com/file/d/1WQa_zRwE31zxDAg1e7fjyyj9uuJjvfs1/view?usp=sharing" TargetMode="External"/><Relationship Id="rId72" Type="http://schemas.openxmlformats.org/officeDocument/2006/relationships/hyperlink" Target="https://drive.google.com/file/d/1yP-SmGNPamjkJcPMzDzdwX3lYcfjYTeX/view?usp=sharing" TargetMode="External"/><Relationship Id="rId80" Type="http://schemas.openxmlformats.org/officeDocument/2006/relationships/hyperlink" Target="https://drive.google.com/file/d/1b7h8cvW4GPE-z-SZnx001CGZ-_fBM-nz/view?usp=sharing" TargetMode="External"/><Relationship Id="rId85" Type="http://schemas.openxmlformats.org/officeDocument/2006/relationships/hyperlink" Target="https://drive.google.com/file/d/1FWYIgEmRZJdvI6F4RNKDjR5W5Gcj_nHL/view?usp=sharing" TargetMode="External"/><Relationship Id="rId93" Type="http://schemas.openxmlformats.org/officeDocument/2006/relationships/hyperlink" Target="https://drive.google.com/file/d/1aOpAu7iBBXUUV1ADnPuSn6rn6Ah_3E2c/view?usp=sharing" TargetMode="External"/><Relationship Id="rId98" Type="http://schemas.openxmlformats.org/officeDocument/2006/relationships/hyperlink" Target="https://drive.google.com/file/d/1LJ62YziGHYemSZr8n0AMM3hV2ubCe3c6/view?usp=sharing" TargetMode="External"/><Relationship Id="rId121" Type="http://schemas.openxmlformats.org/officeDocument/2006/relationships/printerSettings" Target="../printerSettings/printerSettings2.bin"/><Relationship Id="rId3" Type="http://schemas.openxmlformats.org/officeDocument/2006/relationships/hyperlink" Target="https://drive.google.com/file/d/1s8o5VZq1u5wV14vVeFGA2puhvVg-Da-N/view?usp=sharing" TargetMode="External"/><Relationship Id="rId12" Type="http://schemas.openxmlformats.org/officeDocument/2006/relationships/hyperlink" Target="https://drive.google.com/file/d/1dBbo_Z0yyYkUK2Py2mrITWR9dXXMGXkR/view?usp=sharing" TargetMode="External"/><Relationship Id="rId17" Type="http://schemas.openxmlformats.org/officeDocument/2006/relationships/hyperlink" Target="https://drive.google.com/file/d/1JqYuwZzeaxyHd9j_n9UP7oBs3rZdIR8o/view?usp=sharing" TargetMode="External"/><Relationship Id="rId25" Type="http://schemas.openxmlformats.org/officeDocument/2006/relationships/hyperlink" Target="https://drive.google.com/file/d/1_cU5AMjtb0JraZeVMEua7Sds0N-3mjD3/view?usp=sharing" TargetMode="External"/><Relationship Id="rId33" Type="http://schemas.openxmlformats.org/officeDocument/2006/relationships/hyperlink" Target="https://drive.google.com/file/d/1D1rBRaA_CQ4BgmzNkAGchSRbbWBrtRAe/view?usp=sharing" TargetMode="External"/><Relationship Id="rId38" Type="http://schemas.openxmlformats.org/officeDocument/2006/relationships/hyperlink" Target="https://drive.google.com/file/d/1PjSP4ozUiP0QTjtPaZ6OGmvh9WsxENHh/view?usp=sharing" TargetMode="External"/><Relationship Id="rId46" Type="http://schemas.openxmlformats.org/officeDocument/2006/relationships/hyperlink" Target="https://drive.google.com/file/d/1AZDHb0V9uaaqyVCJX9vdi-ROxKpN2mTk/view?usp=sharing" TargetMode="External"/><Relationship Id="rId59" Type="http://schemas.openxmlformats.org/officeDocument/2006/relationships/hyperlink" Target="https://drive.google.com/file/d/1qwW_DquJ0aI8E8DHYRpUT7wzZaBJB3ar/view?usp=sharing" TargetMode="External"/><Relationship Id="rId67" Type="http://schemas.openxmlformats.org/officeDocument/2006/relationships/hyperlink" Target="https://drive.google.com/file/d/1NteF59zFhb-b-1WcQNNZV2FKZONZUWax/view?usp=sharing" TargetMode="External"/><Relationship Id="rId103" Type="http://schemas.openxmlformats.org/officeDocument/2006/relationships/hyperlink" Target="https://drive.google.com/file/d/13C3Kssj35u4fXfUO7XTMEIjL94xNe6fy/view?usp=sharing" TargetMode="External"/><Relationship Id="rId108" Type="http://schemas.openxmlformats.org/officeDocument/2006/relationships/hyperlink" Target="https://drive.google.com/file/d/1SoG-rd44Iax5CnLdHi-maJCp_eyFPpQs/view?usp=sharing" TargetMode="External"/><Relationship Id="rId116" Type="http://schemas.openxmlformats.org/officeDocument/2006/relationships/hyperlink" Target="https://drive.google.com/file/d/1W0SG3FKABa-PYfcQiz2gmmjtLyb_kkk-/view?usp=sharing" TargetMode="External"/><Relationship Id="rId20" Type="http://schemas.openxmlformats.org/officeDocument/2006/relationships/hyperlink" Target="https://drive.google.com/file/d/1ix4nwYP1pfByvHKnNj8GXq04ZZHovhYq/view?usp=sharing" TargetMode="External"/><Relationship Id="rId41" Type="http://schemas.openxmlformats.org/officeDocument/2006/relationships/hyperlink" Target="https://drive.google.com/file/d/1nOlqQakn2Rvg61ao8M6RSOIzsStKNhUo/view?usp=sharing" TargetMode="External"/><Relationship Id="rId54" Type="http://schemas.openxmlformats.org/officeDocument/2006/relationships/hyperlink" Target="https://drive.google.com/file/d/1gsJeyDw2fgrr3QfKF_GOxj7MUK9cNs7Q/view?usp=sharing" TargetMode="External"/><Relationship Id="rId62" Type="http://schemas.openxmlformats.org/officeDocument/2006/relationships/hyperlink" Target="https://drive.google.com/file/d/1qdXKeOVPPIkcZxaFj5bpXvMe5wTCyDv3/view?usp=sharing" TargetMode="External"/><Relationship Id="rId70" Type="http://schemas.openxmlformats.org/officeDocument/2006/relationships/hyperlink" Target="https://drive.google.com/file/d/1AOSbw4AySqdFIDw3xwDSuDXjtYljHxTd/view?usp=sharing" TargetMode="External"/><Relationship Id="rId75" Type="http://schemas.openxmlformats.org/officeDocument/2006/relationships/hyperlink" Target="https://drive.google.com/file/d/1wHWMZn-geJiGQYXTBDcAbsWck6gMLXwz/view?usp=sharing" TargetMode="External"/><Relationship Id="rId83" Type="http://schemas.openxmlformats.org/officeDocument/2006/relationships/hyperlink" Target="https://drive.google.com/file/d/17mAgHOAUWS-YBK6WZ8rfEBAkaal6qnsG/view?usp=sharing" TargetMode="External"/><Relationship Id="rId88" Type="http://schemas.openxmlformats.org/officeDocument/2006/relationships/hyperlink" Target="https://drive.google.com/file/d/1W3W-2RDBfyxYB8YBUFsc-WXacgodUWAh/view?usp=sharing" TargetMode="External"/><Relationship Id="rId91" Type="http://schemas.openxmlformats.org/officeDocument/2006/relationships/hyperlink" Target="https://drive.google.com/file/d/1Ny3u0VJxKBuQBDYTXZWbChUXqpftSSQS/view?usp=sharing" TargetMode="External"/><Relationship Id="rId96" Type="http://schemas.openxmlformats.org/officeDocument/2006/relationships/hyperlink" Target="https://drive.google.com/file/d/1WOiDH7RaAMQo-ZNC-7l9J-Xyj1nw9Z1R/view?usp=sharing" TargetMode="External"/><Relationship Id="rId111" Type="http://schemas.openxmlformats.org/officeDocument/2006/relationships/hyperlink" Target="https://drive.google.com/file/d/1nzRPJc7WxUS5uqGYXjBk4ovvTzqC6PaF/view?usp=sharing" TargetMode="External"/><Relationship Id="rId1" Type="http://schemas.openxmlformats.org/officeDocument/2006/relationships/hyperlink" Target="https://drive.google.com/file/d/1s8o5VZq1u5wV14vVeFGA2puhvVg-Da-N/view?usp=sharing" TargetMode="External"/><Relationship Id="rId6" Type="http://schemas.openxmlformats.org/officeDocument/2006/relationships/hyperlink" Target="https://drive.google.com/file/d/1W0SG3FKABa-PYfcQiz2gmmjtLyb_kkk-/view?usp=sharing" TargetMode="External"/><Relationship Id="rId15" Type="http://schemas.openxmlformats.org/officeDocument/2006/relationships/hyperlink" Target="https://drive.google.com/file/d/1LzTHMJMtJGJEV9r_lQghHTAQh2Xs4uv1/view?usp=sharing" TargetMode="External"/><Relationship Id="rId23" Type="http://schemas.openxmlformats.org/officeDocument/2006/relationships/hyperlink" Target="https://drive.google.com/file/d/1q6KY85upsFVUvb68pC0SbDI9dC64P60j/view?usp=sharing" TargetMode="External"/><Relationship Id="rId28" Type="http://schemas.openxmlformats.org/officeDocument/2006/relationships/hyperlink" Target="https://drive.google.com/file/d/1lPYCNfOWaOise7BXSO-7Oja8uKLZyvyl/view?usp=sharing" TargetMode="External"/><Relationship Id="rId36" Type="http://schemas.openxmlformats.org/officeDocument/2006/relationships/hyperlink" Target="https://drive.google.com/file/d/1Oeg2JrMVqdlkqlD3GoKyVHWzWwBu0hA_/view?usp=sharing" TargetMode="External"/><Relationship Id="rId49" Type="http://schemas.openxmlformats.org/officeDocument/2006/relationships/hyperlink" Target="https://drive.google.com/file/d/14z3WVCzvQ1iOHRw4EmWXr-I6JZZrhIkG/view?usp=sharing" TargetMode="External"/><Relationship Id="rId57" Type="http://schemas.openxmlformats.org/officeDocument/2006/relationships/hyperlink" Target="https://drive.google.com/file/d/1i1FAauQSNAqr14gG_97te-JY5HAX323w/view?usp=sharing" TargetMode="External"/><Relationship Id="rId106" Type="http://schemas.openxmlformats.org/officeDocument/2006/relationships/hyperlink" Target="https://drive.google.com/file/d/18vVCQSEc3Lce0egzI6NRtnCHejUtdCli/view?usp=sharing" TargetMode="External"/><Relationship Id="rId114" Type="http://schemas.openxmlformats.org/officeDocument/2006/relationships/hyperlink" Target="https://drive.google.com/file/d/1J0HXfVC6oeUo2MHlmXxmBxrFIn201oRH/view?usp=sharing" TargetMode="External"/><Relationship Id="rId119" Type="http://schemas.openxmlformats.org/officeDocument/2006/relationships/hyperlink" Target="https://drive.google.com/file/d/1JqYuwZzeaxyHd9j_n9UP7oBs3rZdIR8o/view?usp=sharing" TargetMode="External"/><Relationship Id="rId10" Type="http://schemas.openxmlformats.org/officeDocument/2006/relationships/hyperlink" Target="https://drive.google.com/file/d/1mphupWOJMDNtN9ftDurkt4ZB8WAmsog2/view?usp=sharing" TargetMode="External"/><Relationship Id="rId31" Type="http://schemas.openxmlformats.org/officeDocument/2006/relationships/hyperlink" Target="https://drive.google.com/file/d/1cd4cSRBT_ovr5eRiS8LcDVrxS62ZgE15/view?usp=sharing" TargetMode="External"/><Relationship Id="rId44" Type="http://schemas.openxmlformats.org/officeDocument/2006/relationships/hyperlink" Target="https://drive.google.com/file/d/1jiMro6yPp4MVmWbyqLznIimHXEdkPDcK/view?usp=sharing" TargetMode="External"/><Relationship Id="rId52" Type="http://schemas.openxmlformats.org/officeDocument/2006/relationships/hyperlink" Target="https://drive.google.com/file/d/1sbFRfqPOiAO16cxS-x6K7pGxOepJH1nL/view?usp=sharing" TargetMode="External"/><Relationship Id="rId60" Type="http://schemas.openxmlformats.org/officeDocument/2006/relationships/hyperlink" Target="https://drive.google.com/file/d/1s3hia70kJBDtBHpkK6Out-Rs3QqYLjO7/view?usp=sharing" TargetMode="External"/><Relationship Id="rId65" Type="http://schemas.openxmlformats.org/officeDocument/2006/relationships/hyperlink" Target="https://drive.google.com/file/d/1r54xGygUM7UgeYov1MAnThhmq-pH3Gkg/view?usp=sharing" TargetMode="External"/><Relationship Id="rId73" Type="http://schemas.openxmlformats.org/officeDocument/2006/relationships/hyperlink" Target="https://drive.google.com/file/d/1mMQfSXkEvvGeqXTlplmbVC3FD6PfY3HR/view?usp=sharing" TargetMode="External"/><Relationship Id="rId78" Type="http://schemas.openxmlformats.org/officeDocument/2006/relationships/hyperlink" Target="https://drive.google.com/file/d/1ZZ92tdLDa5Glp8fzsXvwIcPrlb_bdq-p/view?usp=sharing" TargetMode="External"/><Relationship Id="rId81" Type="http://schemas.openxmlformats.org/officeDocument/2006/relationships/hyperlink" Target="https://drive.google.com/file/d/1eYJiYp_0aDh7NyKxVrUMVmM50EseijfF/view?usp=sharing" TargetMode="External"/><Relationship Id="rId86" Type="http://schemas.openxmlformats.org/officeDocument/2006/relationships/hyperlink" Target="https://drive.google.com/file/d/1oDMFgtcMRQlFNnqe2na7SPEz2klyRQH7/view?usp=sharing" TargetMode="External"/><Relationship Id="rId94" Type="http://schemas.openxmlformats.org/officeDocument/2006/relationships/hyperlink" Target="https://drive.google.com/file/d/1FxO35nluis07xlvKYnyZxc_gdAfHWoHT/view?usp=sharing" TargetMode="External"/><Relationship Id="rId99" Type="http://schemas.openxmlformats.org/officeDocument/2006/relationships/hyperlink" Target="https://drive.google.com/file/d/1vbGXHq42mByLPR_ppqFdSjb_hAvwITEc/view?usp=sharing" TargetMode="External"/><Relationship Id="rId101" Type="http://schemas.openxmlformats.org/officeDocument/2006/relationships/hyperlink" Target="https://drive.google.com/file/d/191fJ4L3v00rKUNCG2V5BXbIeU5cEiWIG/view?usp=sharing" TargetMode="External"/><Relationship Id="rId4" Type="http://schemas.openxmlformats.org/officeDocument/2006/relationships/hyperlink" Target="https://drive.google.com/file/d/1bRzYuyruyoxe7fc7CGeGahM-fKDkn06u/view?usp=sharing" TargetMode="External"/><Relationship Id="rId9" Type="http://schemas.openxmlformats.org/officeDocument/2006/relationships/hyperlink" Target="https://drive.google.com/file/d/1rr45h8fE-Kca9Hy-yx1tf6AVmxOnC9zv/view?usp=sharing" TargetMode="External"/><Relationship Id="rId13" Type="http://schemas.openxmlformats.org/officeDocument/2006/relationships/hyperlink" Target="https://drive.google.com/file/d/1oJISiMR5J3_0V98qTD0602D-h45RxgXP/view?usp=sharing" TargetMode="External"/><Relationship Id="rId18" Type="http://schemas.openxmlformats.org/officeDocument/2006/relationships/hyperlink" Target="https://drive.google.com/file/d/1JqYuwZzeaxyHd9j_n9UP7oBs3rZdIR8o/view?usp=sharing" TargetMode="External"/><Relationship Id="rId39" Type="http://schemas.openxmlformats.org/officeDocument/2006/relationships/hyperlink" Target="https://drive.google.com/file/d/1Qly6X33WWKEl6szSNK3wsiN1fnGI5SQN/view?usp=sharing" TargetMode="External"/><Relationship Id="rId109" Type="http://schemas.openxmlformats.org/officeDocument/2006/relationships/hyperlink" Target="https://drive.google.com/file/d/107YFi7j2rKJKQUSCacTyXRIytKwqdhfv/view?usp=sharing" TargetMode="External"/><Relationship Id="rId34" Type="http://schemas.openxmlformats.org/officeDocument/2006/relationships/hyperlink" Target="https://drive.google.com/file/d/1TqP7p6XT-k-yKCtHw3ipn_iFqxOnFsoT/view?usp=sharing" TargetMode="External"/><Relationship Id="rId50" Type="http://schemas.openxmlformats.org/officeDocument/2006/relationships/hyperlink" Target="https://drive.google.com/file/d/14z3WVCzvQ1iOHRw4EmWXr-I6JZZrhIkG/view?usp=sharing" TargetMode="External"/><Relationship Id="rId55" Type="http://schemas.openxmlformats.org/officeDocument/2006/relationships/hyperlink" Target="https://drive.google.com/file/d/1npScYXcFxDVIrErUcS9ZL6nvAi16fW6O/view?usp=sharing" TargetMode="External"/><Relationship Id="rId76" Type="http://schemas.openxmlformats.org/officeDocument/2006/relationships/hyperlink" Target="https://drive.google.com/file/d/1wHWMZn-geJiGQYXTBDcAbsWck6gMLXwz/view?usp=sharing" TargetMode="External"/><Relationship Id="rId97" Type="http://schemas.openxmlformats.org/officeDocument/2006/relationships/hyperlink" Target="https://drive.google.com/file/d/1Ql9bZcrLP7NvVcFK2r2zZTWzvgQ33avo/view?usp=sharing" TargetMode="External"/><Relationship Id="rId104" Type="http://schemas.openxmlformats.org/officeDocument/2006/relationships/hyperlink" Target="https://drive.google.com/file/d/119prXOZ72CqsR0e0UVxo4Zg-GoJtooTq/view?usp=sharing" TargetMode="External"/><Relationship Id="rId120" Type="http://schemas.openxmlformats.org/officeDocument/2006/relationships/hyperlink" Target="https://drive.google.com/file/d/1qwW_DquJ0aI8E8DHYRpUT7wzZaBJB3ar/view?usp=sharing" TargetMode="External"/><Relationship Id="rId7" Type="http://schemas.openxmlformats.org/officeDocument/2006/relationships/hyperlink" Target="https://drive.google.com/file/d/1W0SG3FKABa-PYfcQiz2gmmjtLyb_kkk-/view?usp=sharing" TargetMode="External"/><Relationship Id="rId71" Type="http://schemas.openxmlformats.org/officeDocument/2006/relationships/hyperlink" Target="https://drive.google.com/file/d/1JdE8WBA_6CGe6f1YzhPrLMaOp2f33sTi/view?usp=sharing" TargetMode="External"/><Relationship Id="rId92" Type="http://schemas.openxmlformats.org/officeDocument/2006/relationships/hyperlink" Target="https://drive.google.com/file/d/1mnvRfq6489Ob8g2z4i53mBAg4w1qjQhQ/view?usp=sharing" TargetMode="External"/><Relationship Id="rId2" Type="http://schemas.openxmlformats.org/officeDocument/2006/relationships/hyperlink" Target="https://drive.google.com/file/d/1s8o5VZq1u5wV14vVeFGA2puhvVg-Da-N/view?usp=sharing" TargetMode="External"/><Relationship Id="rId29" Type="http://schemas.openxmlformats.org/officeDocument/2006/relationships/hyperlink" Target="https://drive.google.com/file/d/1LF4UC6pZ97cB19U3Q5pRUC352vERa8qZ/view?usp=sharing" TargetMode="External"/><Relationship Id="rId24" Type="http://schemas.openxmlformats.org/officeDocument/2006/relationships/hyperlink" Target="https://drive.google.com/file/d/1kxTpjmt6g8LTY2OWSE55V7Tes4tFuskR/view?usp=sharing" TargetMode="External"/><Relationship Id="rId40" Type="http://schemas.openxmlformats.org/officeDocument/2006/relationships/hyperlink" Target="https://drive.google.com/file/d/1nWY0KPJMc8BvETChxV8Cv9QeKYt3ZsES/view?usp=sharing" TargetMode="External"/><Relationship Id="rId45" Type="http://schemas.openxmlformats.org/officeDocument/2006/relationships/hyperlink" Target="https://drive.google.com/file/d/1jue56b4-CnCFd0d7HqgELhjj9C86mIzL/view?usp=sharing" TargetMode="External"/><Relationship Id="rId66" Type="http://schemas.openxmlformats.org/officeDocument/2006/relationships/hyperlink" Target="https://drive.google.com/file/d/1WpirhfslcahGQeh4ABQX2O4spc-62IE1/view?usp=sharing" TargetMode="External"/><Relationship Id="rId87" Type="http://schemas.openxmlformats.org/officeDocument/2006/relationships/hyperlink" Target="https://drive.google.com/file/d/1oDMFgtcMRQlFNnqe2na7SPEz2klyRQH7/view?usp=sharing" TargetMode="External"/><Relationship Id="rId110" Type="http://schemas.openxmlformats.org/officeDocument/2006/relationships/hyperlink" Target="https://drive.google.com/file/d/1D8LSHw7CGOqULXpWVs3EslFAKvzdKoR-/view?usp=sharing" TargetMode="External"/><Relationship Id="rId115" Type="http://schemas.openxmlformats.org/officeDocument/2006/relationships/hyperlink" Target="https://drive.google.com/file/d/1qdXKeOVPPIkcZxaFj5bpXvMe5wTCyDv3/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D784F-E528-4863-8F53-407756A7EC24}">
  <dimension ref="A1:C14"/>
  <sheetViews>
    <sheetView workbookViewId="0">
      <selection activeCell="B2" sqref="B2"/>
    </sheetView>
  </sheetViews>
  <sheetFormatPr defaultRowHeight="15"/>
  <cols>
    <col min="1" max="1" width="9.140625" style="42"/>
    <col min="2" max="2" width="11.140625" style="42" bestFit="1" customWidth="1"/>
    <col min="3" max="3" width="55.140625" style="42" bestFit="1" customWidth="1"/>
  </cols>
  <sheetData>
    <row r="1" spans="2:3" ht="20.100000000000001" customHeight="1"/>
    <row r="2" spans="2:3" ht="20.100000000000001" customHeight="1">
      <c r="B2" s="157" t="s">
        <v>726</v>
      </c>
    </row>
    <row r="3" spans="2:3" ht="20.100000000000001" customHeight="1"/>
    <row r="4" spans="2:3" ht="20.100000000000001" customHeight="1">
      <c r="B4" s="158" t="s">
        <v>727</v>
      </c>
      <c r="C4" s="158" t="s">
        <v>728</v>
      </c>
    </row>
    <row r="5" spans="2:3" ht="20.100000000000001" customHeight="1">
      <c r="B5" s="42" t="s">
        <v>729</v>
      </c>
      <c r="C5" s="42" t="s">
        <v>730</v>
      </c>
    </row>
    <row r="6" spans="2:3" ht="20.100000000000001" customHeight="1">
      <c r="B6" s="42" t="s">
        <v>738</v>
      </c>
      <c r="C6" s="42" t="s">
        <v>731</v>
      </c>
    </row>
    <row r="7" spans="2:3" ht="20.100000000000001" customHeight="1">
      <c r="B7" s="42" t="s">
        <v>739</v>
      </c>
      <c r="C7" s="42" t="s">
        <v>732</v>
      </c>
    </row>
    <row r="8" spans="2:3" ht="20.100000000000001" customHeight="1">
      <c r="B8" s="42" t="s">
        <v>740</v>
      </c>
      <c r="C8" s="42" t="s">
        <v>733</v>
      </c>
    </row>
    <row r="9" spans="2:3" ht="20.100000000000001" customHeight="1">
      <c r="B9" s="42" t="s">
        <v>741</v>
      </c>
      <c r="C9" s="42" t="s">
        <v>734</v>
      </c>
    </row>
    <row r="10" spans="2:3" ht="20.100000000000001" customHeight="1">
      <c r="B10" s="42" t="s">
        <v>742</v>
      </c>
      <c r="C10" s="42" t="s">
        <v>735</v>
      </c>
    </row>
    <row r="11" spans="2:3" ht="20.100000000000001" customHeight="1">
      <c r="B11" s="42" t="s">
        <v>743</v>
      </c>
      <c r="C11" s="42" t="s">
        <v>736</v>
      </c>
    </row>
    <row r="12" spans="2:3" ht="20.100000000000001" customHeight="1">
      <c r="B12" s="42" t="s">
        <v>744</v>
      </c>
      <c r="C12" s="42" t="s">
        <v>737</v>
      </c>
    </row>
    <row r="13" spans="2:3" ht="20.100000000000001" customHeight="1"/>
    <row r="14" spans="2:3" ht="20.100000000000001" customHeight="1"/>
  </sheetData>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7FDB8-25C5-4396-969C-8205FC441595}">
  <dimension ref="A2:D65"/>
  <sheetViews>
    <sheetView topLeftCell="A44" workbookViewId="0">
      <selection activeCell="A59" sqref="A59"/>
    </sheetView>
  </sheetViews>
  <sheetFormatPr defaultRowHeight="15"/>
  <cols>
    <col min="1" max="1" width="9.140625" style="175"/>
    <col min="2" max="2" width="15" style="175" bestFit="1" customWidth="1"/>
    <col min="3" max="3" width="8.5703125" style="175" bestFit="1" customWidth="1"/>
    <col min="4" max="4" width="72.7109375" style="175" bestFit="1" customWidth="1"/>
  </cols>
  <sheetData>
    <row r="2" spans="1:4">
      <c r="D2" s="54" t="s">
        <v>921</v>
      </c>
    </row>
    <row r="3" spans="1:4">
      <c r="D3" s="54" t="s">
        <v>922</v>
      </c>
    </row>
    <row r="4" spans="1:4">
      <c r="D4" s="54" t="s">
        <v>923</v>
      </c>
    </row>
    <row r="5" spans="1:4">
      <c r="A5" s="175">
        <v>1</v>
      </c>
      <c r="B5" s="175" t="s">
        <v>871</v>
      </c>
      <c r="C5" s="175" t="s">
        <v>868</v>
      </c>
      <c r="D5" s="43" t="s">
        <v>789</v>
      </c>
    </row>
    <row r="6" spans="1:4">
      <c r="A6" s="175">
        <v>2</v>
      </c>
      <c r="B6" s="175" t="s">
        <v>909</v>
      </c>
      <c r="C6" s="175" t="s">
        <v>910</v>
      </c>
      <c r="D6" s="176" t="s">
        <v>911</v>
      </c>
    </row>
    <row r="7" spans="1:4">
      <c r="A7" s="175">
        <v>3</v>
      </c>
      <c r="B7" s="175" t="s">
        <v>833</v>
      </c>
      <c r="C7" s="175" t="s">
        <v>850</v>
      </c>
      <c r="D7" s="43" t="s">
        <v>778</v>
      </c>
    </row>
    <row r="8" spans="1:4">
      <c r="A8" s="175">
        <v>4</v>
      </c>
      <c r="B8" s="175" t="s">
        <v>874</v>
      </c>
      <c r="C8" s="175" t="s">
        <v>870</v>
      </c>
      <c r="D8" s="43" t="s">
        <v>791</v>
      </c>
    </row>
    <row r="9" spans="1:4">
      <c r="A9" s="175">
        <v>5</v>
      </c>
      <c r="B9" s="175" t="s">
        <v>872</v>
      </c>
      <c r="C9" s="175" t="s">
        <v>870</v>
      </c>
      <c r="D9" s="43" t="s">
        <v>790</v>
      </c>
    </row>
    <row r="10" spans="1:4">
      <c r="A10" s="175">
        <v>6</v>
      </c>
      <c r="B10" s="175" t="s">
        <v>816</v>
      </c>
      <c r="C10" s="175" t="s">
        <v>837</v>
      </c>
      <c r="D10" s="43" t="s">
        <v>759</v>
      </c>
    </row>
    <row r="11" spans="1:4">
      <c r="A11" s="175">
        <v>7</v>
      </c>
      <c r="B11" s="175" t="s">
        <v>899</v>
      </c>
      <c r="C11" s="175" t="s">
        <v>896</v>
      </c>
      <c r="D11" s="43" t="s">
        <v>804</v>
      </c>
    </row>
    <row r="12" spans="1:4">
      <c r="A12" s="175">
        <v>8</v>
      </c>
      <c r="B12" s="175" t="s">
        <v>829</v>
      </c>
      <c r="C12" s="175" t="s">
        <v>847</v>
      </c>
      <c r="D12" s="43" t="s">
        <v>774</v>
      </c>
    </row>
    <row r="13" spans="1:4">
      <c r="A13" s="175">
        <v>9</v>
      </c>
      <c r="B13" s="175" t="s">
        <v>895</v>
      </c>
      <c r="C13" s="175" t="s">
        <v>856</v>
      </c>
      <c r="D13" s="43" t="s">
        <v>802</v>
      </c>
    </row>
    <row r="14" spans="1:4">
      <c r="A14" s="175">
        <v>10</v>
      </c>
      <c r="B14" s="175" t="s">
        <v>832</v>
      </c>
      <c r="C14" s="175" t="s">
        <v>849</v>
      </c>
      <c r="D14" s="43" t="s">
        <v>777</v>
      </c>
    </row>
    <row r="15" spans="1:4">
      <c r="A15" s="175">
        <v>11</v>
      </c>
      <c r="B15" s="175" t="s">
        <v>815</v>
      </c>
      <c r="C15" s="175" t="s">
        <v>835</v>
      </c>
      <c r="D15" s="176" t="s">
        <v>814</v>
      </c>
    </row>
    <row r="16" spans="1:4">
      <c r="A16" s="175">
        <v>12</v>
      </c>
      <c r="B16" s="175" t="s">
        <v>897</v>
      </c>
      <c r="C16" s="175" t="s">
        <v>894</v>
      </c>
      <c r="D16" s="43" t="s">
        <v>803</v>
      </c>
    </row>
    <row r="17" spans="1:4">
      <c r="A17" s="175">
        <v>13</v>
      </c>
      <c r="B17" s="175" t="s">
        <v>881</v>
      </c>
      <c r="C17" s="175" t="s">
        <v>879</v>
      </c>
      <c r="D17" s="43" t="s">
        <v>795</v>
      </c>
    </row>
    <row r="18" spans="1:4">
      <c r="A18" s="175">
        <v>14</v>
      </c>
      <c r="B18" s="175" t="s">
        <v>819</v>
      </c>
      <c r="C18" s="175" t="s">
        <v>840</v>
      </c>
      <c r="D18" s="43" t="s">
        <v>762</v>
      </c>
    </row>
    <row r="19" spans="1:4">
      <c r="A19" s="175">
        <v>15</v>
      </c>
      <c r="B19" s="175" t="s">
        <v>861</v>
      </c>
      <c r="C19" s="175" t="s">
        <v>857</v>
      </c>
      <c r="D19" s="43" t="s">
        <v>784</v>
      </c>
    </row>
    <row r="20" spans="1:4">
      <c r="A20" s="175">
        <v>16</v>
      </c>
      <c r="B20" s="175" t="s">
        <v>865</v>
      </c>
      <c r="C20" s="175" t="s">
        <v>862</v>
      </c>
      <c r="D20" s="43" t="s">
        <v>786</v>
      </c>
    </row>
    <row r="21" spans="1:4">
      <c r="A21" s="175">
        <v>17</v>
      </c>
      <c r="B21" s="175" t="s">
        <v>884</v>
      </c>
      <c r="C21" s="175" t="s">
        <v>882</v>
      </c>
      <c r="D21" s="43" t="s">
        <v>797</v>
      </c>
    </row>
    <row r="22" spans="1:4">
      <c r="A22" s="175">
        <v>18</v>
      </c>
      <c r="B22" s="175" t="s">
        <v>869</v>
      </c>
      <c r="C22" s="175" t="s">
        <v>866</v>
      </c>
      <c r="D22" s="43" t="s">
        <v>788</v>
      </c>
    </row>
    <row r="23" spans="1:4">
      <c r="A23" s="175">
        <v>19</v>
      </c>
      <c r="B23" s="175" t="s">
        <v>858</v>
      </c>
      <c r="C23" s="175" t="s">
        <v>859</v>
      </c>
      <c r="D23" s="43" t="s">
        <v>783</v>
      </c>
    </row>
    <row r="24" spans="1:4">
      <c r="A24" s="175">
        <v>20</v>
      </c>
      <c r="B24" s="175" t="s">
        <v>901</v>
      </c>
      <c r="C24" s="175" t="s">
        <v>898</v>
      </c>
      <c r="D24" s="43" t="s">
        <v>805</v>
      </c>
    </row>
    <row r="25" spans="1:4">
      <c r="A25" s="175">
        <v>21</v>
      </c>
      <c r="B25" s="175" t="s">
        <v>890</v>
      </c>
      <c r="C25" s="175" t="s">
        <v>888</v>
      </c>
      <c r="D25" s="43" t="s">
        <v>799</v>
      </c>
    </row>
    <row r="26" spans="1:4">
      <c r="A26" s="175">
        <v>22</v>
      </c>
      <c r="B26" s="175" t="s">
        <v>831</v>
      </c>
      <c r="C26" s="175" t="s">
        <v>848</v>
      </c>
      <c r="D26" s="43" t="s">
        <v>776</v>
      </c>
    </row>
    <row r="27" spans="1:4">
      <c r="A27" s="175">
        <v>23</v>
      </c>
      <c r="B27" s="175" t="s">
        <v>818</v>
      </c>
      <c r="C27" s="175" t="s">
        <v>839</v>
      </c>
      <c r="D27" s="43" t="s">
        <v>761</v>
      </c>
    </row>
    <row r="28" spans="1:4">
      <c r="A28" s="175">
        <v>24</v>
      </c>
      <c r="B28" s="175" t="s">
        <v>834</v>
      </c>
      <c r="C28" s="175" t="s">
        <v>837</v>
      </c>
      <c r="D28" s="43" t="s">
        <v>779</v>
      </c>
    </row>
    <row r="29" spans="1:4">
      <c r="A29" s="175">
        <v>25</v>
      </c>
      <c r="B29" s="175" t="s">
        <v>827</v>
      </c>
      <c r="C29" s="175" t="s">
        <v>835</v>
      </c>
      <c r="D29" s="43" t="s">
        <v>772</v>
      </c>
    </row>
    <row r="30" spans="1:4">
      <c r="A30" s="175">
        <v>26</v>
      </c>
      <c r="B30" s="175" t="s">
        <v>854</v>
      </c>
      <c r="C30" s="175" t="s">
        <v>837</v>
      </c>
      <c r="D30" s="43" t="s">
        <v>780</v>
      </c>
    </row>
    <row r="31" spans="1:4">
      <c r="A31" s="175">
        <v>27</v>
      </c>
      <c r="B31" s="175" t="s">
        <v>892</v>
      </c>
      <c r="C31" s="175" t="s">
        <v>889</v>
      </c>
      <c r="D31" s="43" t="s">
        <v>800</v>
      </c>
    </row>
    <row r="32" spans="1:4">
      <c r="A32" s="175">
        <v>28</v>
      </c>
      <c r="B32" s="175" t="s">
        <v>823</v>
      </c>
      <c r="C32" s="175" t="s">
        <v>842</v>
      </c>
      <c r="D32" s="43" t="s">
        <v>766</v>
      </c>
    </row>
    <row r="33" spans="1:4">
      <c r="A33" s="175">
        <v>29</v>
      </c>
      <c r="B33" s="175" t="s">
        <v>908</v>
      </c>
      <c r="C33" s="175" t="s">
        <v>906</v>
      </c>
      <c r="D33" s="43" t="s">
        <v>809</v>
      </c>
    </row>
    <row r="34" spans="1:4">
      <c r="A34" s="175">
        <v>30</v>
      </c>
      <c r="B34" s="175" t="s">
        <v>903</v>
      </c>
      <c r="C34" s="175" t="s">
        <v>900</v>
      </c>
      <c r="D34" s="43" t="s">
        <v>806</v>
      </c>
    </row>
    <row r="35" spans="1:4">
      <c r="A35" s="175">
        <v>31</v>
      </c>
      <c r="B35" s="175" t="s">
        <v>885</v>
      </c>
      <c r="C35" s="175" t="s">
        <v>887</v>
      </c>
      <c r="D35" s="43" t="s">
        <v>798</v>
      </c>
    </row>
    <row r="36" spans="1:4">
      <c r="A36" s="175">
        <v>32</v>
      </c>
      <c r="B36" s="175" t="s">
        <v>817</v>
      </c>
      <c r="C36" s="175" t="s">
        <v>838</v>
      </c>
      <c r="D36" s="43" t="s">
        <v>760</v>
      </c>
    </row>
    <row r="37" spans="1:4">
      <c r="A37" s="175">
        <v>33</v>
      </c>
      <c r="B37" s="175" t="s">
        <v>905</v>
      </c>
      <c r="C37" s="175" t="s">
        <v>902</v>
      </c>
      <c r="D37" s="43" t="s">
        <v>807</v>
      </c>
    </row>
    <row r="38" spans="1:4">
      <c r="A38" s="175">
        <v>34</v>
      </c>
      <c r="B38" s="175" t="s">
        <v>826</v>
      </c>
      <c r="C38" s="175" t="s">
        <v>846</v>
      </c>
      <c r="D38" s="43" t="s">
        <v>771</v>
      </c>
    </row>
    <row r="39" spans="1:4">
      <c r="A39" s="175">
        <v>35</v>
      </c>
      <c r="B39" s="175" t="s">
        <v>863</v>
      </c>
      <c r="C39" s="175" t="s">
        <v>860</v>
      </c>
      <c r="D39" s="43" t="s">
        <v>785</v>
      </c>
    </row>
    <row r="40" spans="1:4">
      <c r="A40" s="175">
        <v>36</v>
      </c>
      <c r="B40" s="175" t="s">
        <v>822</v>
      </c>
      <c r="C40" s="175" t="s">
        <v>841</v>
      </c>
      <c r="D40" s="43" t="s">
        <v>765</v>
      </c>
    </row>
    <row r="41" spans="1:4">
      <c r="A41" s="175">
        <v>37</v>
      </c>
      <c r="B41" s="175" t="s">
        <v>878</v>
      </c>
      <c r="C41" s="175" t="s">
        <v>875</v>
      </c>
      <c r="D41" s="43" t="s">
        <v>793</v>
      </c>
    </row>
    <row r="42" spans="1:4">
      <c r="A42" s="175">
        <v>38</v>
      </c>
      <c r="B42" s="175" t="s">
        <v>855</v>
      </c>
      <c r="C42" s="175" t="s">
        <v>853</v>
      </c>
      <c r="D42" s="43" t="s">
        <v>781</v>
      </c>
    </row>
    <row r="43" spans="1:4">
      <c r="A43" s="175">
        <v>39</v>
      </c>
      <c r="B43" s="175" t="s">
        <v>867</v>
      </c>
      <c r="C43" s="175" t="s">
        <v>864</v>
      </c>
      <c r="D43" s="43" t="s">
        <v>787</v>
      </c>
    </row>
    <row r="44" spans="1:4">
      <c r="A44" s="175">
        <v>40</v>
      </c>
      <c r="B44" s="175" t="s">
        <v>852</v>
      </c>
      <c r="C44" s="175" t="s">
        <v>845</v>
      </c>
      <c r="D44" s="43" t="s">
        <v>770</v>
      </c>
    </row>
    <row r="45" spans="1:4">
      <c r="A45" s="175">
        <v>41</v>
      </c>
      <c r="B45" s="175" t="s">
        <v>893</v>
      </c>
      <c r="C45" s="175" t="s">
        <v>891</v>
      </c>
      <c r="D45" s="43" t="s">
        <v>801</v>
      </c>
    </row>
    <row r="46" spans="1:4">
      <c r="A46" s="175">
        <v>42</v>
      </c>
      <c r="B46" s="175" t="s">
        <v>856</v>
      </c>
      <c r="C46" s="175" t="s">
        <v>837</v>
      </c>
      <c r="D46" s="43" t="s">
        <v>782</v>
      </c>
    </row>
    <row r="47" spans="1:4">
      <c r="A47" s="175">
        <v>43</v>
      </c>
      <c r="B47" s="175" t="s">
        <v>820</v>
      </c>
      <c r="C47" s="175" t="s">
        <v>840</v>
      </c>
      <c r="D47" s="43" t="s">
        <v>763</v>
      </c>
    </row>
    <row r="48" spans="1:4">
      <c r="A48" s="175">
        <v>44</v>
      </c>
      <c r="B48" s="175" t="s">
        <v>825</v>
      </c>
      <c r="C48" s="175" t="s">
        <v>844</v>
      </c>
      <c r="D48" s="43" t="s">
        <v>769</v>
      </c>
    </row>
    <row r="49" spans="1:4">
      <c r="A49" s="175">
        <v>45</v>
      </c>
      <c r="B49" s="175" t="s">
        <v>828</v>
      </c>
      <c r="C49" s="175" t="s">
        <v>835</v>
      </c>
      <c r="D49" s="43" t="s">
        <v>773</v>
      </c>
    </row>
    <row r="50" spans="1:4">
      <c r="A50" s="175">
        <v>46</v>
      </c>
      <c r="B50" s="175" t="s">
        <v>876</v>
      </c>
      <c r="C50" s="175" t="s">
        <v>873</v>
      </c>
      <c r="D50" s="43" t="s">
        <v>792</v>
      </c>
    </row>
    <row r="51" spans="1:4">
      <c r="A51" s="175">
        <v>47</v>
      </c>
      <c r="B51" s="175" t="s">
        <v>880</v>
      </c>
      <c r="C51" s="175" t="s">
        <v>877</v>
      </c>
      <c r="D51" s="43" t="s">
        <v>794</v>
      </c>
    </row>
    <row r="52" spans="1:4">
      <c r="A52" s="175">
        <v>48</v>
      </c>
      <c r="B52" s="175" t="s">
        <v>883</v>
      </c>
      <c r="C52" s="175" t="s">
        <v>886</v>
      </c>
      <c r="D52" s="43" t="s">
        <v>796</v>
      </c>
    </row>
    <row r="53" spans="1:4">
      <c r="A53" s="175">
        <v>49</v>
      </c>
      <c r="B53" s="175" t="s">
        <v>821</v>
      </c>
      <c r="C53" s="175" t="s">
        <v>840</v>
      </c>
      <c r="D53" s="43" t="s">
        <v>764</v>
      </c>
    </row>
    <row r="54" spans="1:4">
      <c r="A54" s="175">
        <v>50</v>
      </c>
      <c r="B54" s="175" t="s">
        <v>830</v>
      </c>
      <c r="C54" s="175" t="s">
        <v>847</v>
      </c>
      <c r="D54" s="43" t="s">
        <v>775</v>
      </c>
    </row>
    <row r="55" spans="1:4">
      <c r="D55" s="43"/>
    </row>
    <row r="56" spans="1:4">
      <c r="A56" s="175">
        <v>51</v>
      </c>
      <c r="B56" s="175" t="s">
        <v>836</v>
      </c>
      <c r="C56" s="175" t="s">
        <v>843</v>
      </c>
      <c r="D56" s="43" t="s">
        <v>768</v>
      </c>
    </row>
    <row r="57" spans="1:4">
      <c r="A57" s="175">
        <v>52</v>
      </c>
      <c r="B57" s="175" t="s">
        <v>904</v>
      </c>
      <c r="C57" s="175" t="s">
        <v>907</v>
      </c>
      <c r="D57" s="43" t="s">
        <v>808</v>
      </c>
    </row>
    <row r="58" spans="1:4">
      <c r="A58" s="175">
        <v>53</v>
      </c>
      <c r="B58" s="175" t="s">
        <v>824</v>
      </c>
      <c r="C58" s="175" t="s">
        <v>851</v>
      </c>
      <c r="D58" s="43" t="s">
        <v>767</v>
      </c>
    </row>
    <row r="59" spans="1:4">
      <c r="D59" s="43"/>
    </row>
    <row r="60" spans="1:4">
      <c r="D60" s="54" t="s">
        <v>924</v>
      </c>
    </row>
    <row r="61" spans="1:4">
      <c r="A61" s="175" t="s">
        <v>912</v>
      </c>
      <c r="B61" s="175" t="s">
        <v>913</v>
      </c>
      <c r="C61" s="175" t="s">
        <v>914</v>
      </c>
      <c r="D61" s="43" t="s">
        <v>810</v>
      </c>
    </row>
    <row r="62" spans="1:4">
      <c r="A62" s="175" t="s">
        <v>912</v>
      </c>
      <c r="B62" s="175" t="s">
        <v>917</v>
      </c>
      <c r="C62" s="175" t="s">
        <v>915</v>
      </c>
      <c r="D62" s="43" t="s">
        <v>811</v>
      </c>
    </row>
    <row r="63" spans="1:4">
      <c r="A63" s="175" t="s">
        <v>912</v>
      </c>
      <c r="B63" s="175" t="s">
        <v>919</v>
      </c>
      <c r="C63" s="175" t="s">
        <v>916</v>
      </c>
      <c r="D63" s="43" t="s">
        <v>812</v>
      </c>
    </row>
    <row r="64" spans="1:4">
      <c r="A64" s="175" t="s">
        <v>912</v>
      </c>
      <c r="B64" s="175" t="s">
        <v>920</v>
      </c>
      <c r="C64" s="175" t="s">
        <v>918</v>
      </c>
      <c r="D64" s="43" t="s">
        <v>813</v>
      </c>
    </row>
    <row r="65" spans="4:4">
      <c r="D65" s="54" t="s">
        <v>925</v>
      </c>
    </row>
  </sheetData>
  <hyperlinks>
    <hyperlink ref="D6" r:id="rId1" xr:uid="{9718F8D8-13D9-4CBE-A57A-E5A97821F24C}"/>
    <hyperlink ref="D15" r:id="rId2" xr:uid="{A186535E-3CA3-4A86-89A9-35A7DA7FE67C}"/>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54"/>
  <sheetViews>
    <sheetView tabSelected="1" workbookViewId="0">
      <pane xSplit="4" ySplit="1" topLeftCell="I2" activePane="bottomRight" state="frozen"/>
      <selection pane="topRight" activeCell="E1" sqref="E1"/>
      <selection pane="bottomLeft" activeCell="A2" sqref="A2"/>
      <selection pane="bottomRight" activeCell="U6" sqref="U6"/>
    </sheetView>
  </sheetViews>
  <sheetFormatPr defaultRowHeight="15"/>
  <cols>
    <col min="1" max="1" width="8.7109375" style="23" customWidth="1"/>
    <col min="2" max="2" width="8.7109375" style="6" customWidth="1"/>
    <col min="3" max="3" width="9.7109375" style="6" customWidth="1"/>
    <col min="4" max="4" width="14.7109375" style="6" customWidth="1"/>
    <col min="5" max="5" width="9.7109375" style="91" customWidth="1"/>
    <col min="6" max="6" width="26.7109375" style="35" customWidth="1"/>
    <col min="7" max="7" width="72.7109375" style="10" customWidth="1"/>
    <col min="8" max="8" width="18.140625" style="10" bestFit="1" customWidth="1"/>
    <col min="9" max="12" width="12.7109375" customWidth="1"/>
    <col min="13" max="13" width="2.7109375" style="188" customWidth="1"/>
    <col min="14" max="19" width="5.7109375" style="23" customWidth="1"/>
  </cols>
  <sheetData>
    <row r="1" spans="1:19" ht="39.950000000000003" customHeight="1">
      <c r="A1" s="37" t="s">
        <v>239</v>
      </c>
      <c r="B1" s="2" t="s">
        <v>710</v>
      </c>
      <c r="C1" s="2" t="s">
        <v>132</v>
      </c>
      <c r="D1" s="2" t="s">
        <v>565</v>
      </c>
      <c r="E1" s="84" t="s">
        <v>931</v>
      </c>
      <c r="F1" s="27" t="s">
        <v>40</v>
      </c>
      <c r="G1" s="2" t="s">
        <v>1</v>
      </c>
      <c r="H1" s="2" t="s">
        <v>619</v>
      </c>
      <c r="I1" s="2" t="s">
        <v>431</v>
      </c>
      <c r="J1" s="2" t="s">
        <v>433</v>
      </c>
      <c r="K1" s="2" t="s">
        <v>432</v>
      </c>
      <c r="L1" s="2" t="s">
        <v>240</v>
      </c>
      <c r="M1" s="186"/>
      <c r="N1" s="177" t="s">
        <v>930</v>
      </c>
      <c r="O1" s="177" t="s">
        <v>588</v>
      </c>
      <c r="P1" s="177" t="s">
        <v>219</v>
      </c>
      <c r="Q1" s="177" t="s">
        <v>584</v>
      </c>
      <c r="R1" s="177" t="s">
        <v>218</v>
      </c>
      <c r="S1" s="177" t="s">
        <v>45</v>
      </c>
    </row>
    <row r="2" spans="1:19" ht="51.95" customHeight="1">
      <c r="A2" s="79" t="s">
        <v>26</v>
      </c>
      <c r="B2" s="73" t="s">
        <v>133</v>
      </c>
      <c r="C2" s="133"/>
      <c r="D2" s="3" t="s">
        <v>294</v>
      </c>
      <c r="E2" s="85">
        <v>3</v>
      </c>
      <c r="F2" s="36" t="s">
        <v>606</v>
      </c>
      <c r="G2" s="74" t="s">
        <v>926</v>
      </c>
      <c r="H2" s="3" t="s">
        <v>218</v>
      </c>
      <c r="I2" s="3" t="s">
        <v>293</v>
      </c>
      <c r="J2" s="3" t="s">
        <v>291</v>
      </c>
      <c r="K2" s="3" t="s">
        <v>292</v>
      </c>
      <c r="L2" s="3" t="s">
        <v>11</v>
      </c>
      <c r="M2" s="181"/>
      <c r="N2" s="38"/>
      <c r="O2" s="38">
        <v>1</v>
      </c>
      <c r="P2" s="38"/>
      <c r="Q2" s="38"/>
      <c r="R2" s="38">
        <v>1</v>
      </c>
      <c r="S2" s="189">
        <f t="shared" ref="S2:S20" si="0">SUM(N2:R2)</f>
        <v>2</v>
      </c>
    </row>
    <row r="3" spans="1:19" ht="51.95" customHeight="1">
      <c r="A3" s="79" t="s">
        <v>26</v>
      </c>
      <c r="B3" s="73" t="s">
        <v>133</v>
      </c>
      <c r="C3" s="133"/>
      <c r="D3" s="3" t="s">
        <v>294</v>
      </c>
      <c r="E3" s="85">
        <v>3</v>
      </c>
      <c r="F3" s="36" t="s">
        <v>606</v>
      </c>
      <c r="G3" s="74" t="s">
        <v>569</v>
      </c>
      <c r="H3" s="3" t="s">
        <v>570</v>
      </c>
      <c r="I3" s="3" t="s">
        <v>293</v>
      </c>
      <c r="J3" s="3" t="s">
        <v>291</v>
      </c>
      <c r="K3" s="3" t="s">
        <v>292</v>
      </c>
      <c r="L3" s="3" t="s">
        <v>11</v>
      </c>
      <c r="M3" s="181"/>
      <c r="N3" s="38"/>
      <c r="O3" s="38">
        <v>1</v>
      </c>
      <c r="P3" s="38"/>
      <c r="Q3" s="38"/>
      <c r="R3" s="38"/>
      <c r="S3" s="189">
        <f t="shared" si="0"/>
        <v>1</v>
      </c>
    </row>
    <row r="4" spans="1:19" ht="51.95" customHeight="1">
      <c r="A4" s="79" t="s">
        <v>26</v>
      </c>
      <c r="B4" s="73" t="s">
        <v>133</v>
      </c>
      <c r="C4" s="133"/>
      <c r="D4" s="3" t="s">
        <v>452</v>
      </c>
      <c r="E4" s="85">
        <v>17</v>
      </c>
      <c r="F4" s="36" t="s">
        <v>606</v>
      </c>
      <c r="G4" s="74" t="s">
        <v>586</v>
      </c>
      <c r="H4" s="3" t="s">
        <v>585</v>
      </c>
      <c r="I4" s="3" t="s">
        <v>293</v>
      </c>
      <c r="J4" s="3" t="s">
        <v>291</v>
      </c>
      <c r="K4" s="3" t="s">
        <v>292</v>
      </c>
      <c r="L4" s="3" t="s">
        <v>11</v>
      </c>
      <c r="M4" s="181"/>
      <c r="N4" s="38"/>
      <c r="O4" s="38">
        <v>1</v>
      </c>
      <c r="P4" s="38"/>
      <c r="Q4" s="38"/>
      <c r="R4" s="38"/>
      <c r="S4" s="189">
        <f t="shared" si="0"/>
        <v>1</v>
      </c>
    </row>
    <row r="5" spans="1:19" ht="51.95" customHeight="1">
      <c r="A5" s="79" t="s">
        <v>19</v>
      </c>
      <c r="B5" s="73" t="s">
        <v>134</v>
      </c>
      <c r="C5" s="133"/>
      <c r="D5" s="3" t="s">
        <v>12</v>
      </c>
      <c r="E5" s="85">
        <v>12</v>
      </c>
      <c r="F5" s="36" t="s">
        <v>607</v>
      </c>
      <c r="G5" s="74" t="s">
        <v>295</v>
      </c>
      <c r="H5" s="3" t="s">
        <v>571</v>
      </c>
      <c r="I5" s="3" t="s">
        <v>3</v>
      </c>
      <c r="J5" s="3" t="s">
        <v>296</v>
      </c>
      <c r="K5" s="3" t="s">
        <v>297</v>
      </c>
      <c r="L5" s="3" t="s">
        <v>11</v>
      </c>
      <c r="M5" s="181"/>
      <c r="N5" s="38">
        <v>1</v>
      </c>
      <c r="O5" s="38"/>
      <c r="P5" s="38"/>
      <c r="Q5" s="38"/>
      <c r="R5" s="38"/>
      <c r="S5" s="189">
        <f t="shared" si="0"/>
        <v>1</v>
      </c>
    </row>
    <row r="6" spans="1:19" ht="51.95" customHeight="1">
      <c r="A6" s="79" t="s">
        <v>24</v>
      </c>
      <c r="B6" s="73" t="s">
        <v>135</v>
      </c>
      <c r="C6" s="133"/>
      <c r="D6" s="3" t="s">
        <v>0</v>
      </c>
      <c r="E6" s="85">
        <v>2</v>
      </c>
      <c r="F6" s="36" t="s">
        <v>608</v>
      </c>
      <c r="G6" s="74" t="s">
        <v>935</v>
      </c>
      <c r="H6" s="3" t="s">
        <v>584</v>
      </c>
      <c r="I6" s="3" t="s">
        <v>7</v>
      </c>
      <c r="J6" s="3" t="s">
        <v>298</v>
      </c>
      <c r="K6" s="3" t="s">
        <v>299</v>
      </c>
      <c r="L6" s="3" t="s">
        <v>11</v>
      </c>
      <c r="M6" s="181"/>
      <c r="N6" s="190"/>
      <c r="O6" s="190"/>
      <c r="P6" s="190"/>
      <c r="Q6" s="190"/>
      <c r="R6" s="190"/>
      <c r="S6" s="190">
        <f t="shared" si="0"/>
        <v>0</v>
      </c>
    </row>
    <row r="7" spans="1:19" ht="51.95" customHeight="1">
      <c r="A7" s="79" t="s">
        <v>24</v>
      </c>
      <c r="B7" s="73" t="s">
        <v>135</v>
      </c>
      <c r="C7" s="133"/>
      <c r="D7" s="3" t="s">
        <v>0</v>
      </c>
      <c r="E7" s="85">
        <v>2</v>
      </c>
      <c r="F7" s="36" t="s">
        <v>608</v>
      </c>
      <c r="G7" s="74" t="s">
        <v>300</v>
      </c>
      <c r="H7" s="3" t="s">
        <v>584</v>
      </c>
      <c r="I7" s="3" t="s">
        <v>7</v>
      </c>
      <c r="J7" s="3" t="s">
        <v>298</v>
      </c>
      <c r="K7" s="3" t="s">
        <v>299</v>
      </c>
      <c r="L7" s="3" t="s">
        <v>11</v>
      </c>
      <c r="M7" s="181"/>
      <c r="N7" s="38"/>
      <c r="O7" s="38"/>
      <c r="P7" s="38"/>
      <c r="Q7" s="38">
        <v>1</v>
      </c>
      <c r="R7" s="38"/>
      <c r="S7" s="189">
        <f t="shared" si="0"/>
        <v>1</v>
      </c>
    </row>
    <row r="8" spans="1:19" ht="51.95" customHeight="1">
      <c r="A8" s="92" t="s">
        <v>24</v>
      </c>
      <c r="B8" s="93" t="s">
        <v>135</v>
      </c>
      <c r="C8" s="133"/>
      <c r="D8" s="7" t="s">
        <v>394</v>
      </c>
      <c r="E8" s="86">
        <v>11</v>
      </c>
      <c r="F8" s="36" t="s">
        <v>608</v>
      </c>
      <c r="G8" s="74" t="s">
        <v>937</v>
      </c>
      <c r="H8" s="3" t="s">
        <v>597</v>
      </c>
      <c r="I8" s="3" t="s">
        <v>7</v>
      </c>
      <c r="J8" s="3" t="s">
        <v>298</v>
      </c>
      <c r="K8" s="3" t="s">
        <v>299</v>
      </c>
      <c r="L8" s="3" t="s">
        <v>11</v>
      </c>
      <c r="M8" s="181"/>
      <c r="N8" s="95"/>
      <c r="O8" s="95"/>
      <c r="P8" s="95"/>
      <c r="Q8" s="95">
        <v>1</v>
      </c>
      <c r="R8" s="95"/>
      <c r="S8" s="189">
        <f t="shared" si="0"/>
        <v>1</v>
      </c>
    </row>
    <row r="9" spans="1:19" ht="51.95" customHeight="1">
      <c r="A9" s="92" t="s">
        <v>24</v>
      </c>
      <c r="B9" s="93" t="s">
        <v>135</v>
      </c>
      <c r="C9" s="133"/>
      <c r="D9" s="7" t="s">
        <v>462</v>
      </c>
      <c r="E9" s="86">
        <v>31</v>
      </c>
      <c r="F9" s="36" t="s">
        <v>608</v>
      </c>
      <c r="G9" s="74" t="s">
        <v>936</v>
      </c>
      <c r="H9" s="159" t="s">
        <v>745</v>
      </c>
      <c r="I9" s="3" t="s">
        <v>7</v>
      </c>
      <c r="J9" s="3" t="s">
        <v>298</v>
      </c>
      <c r="K9" s="3" t="s">
        <v>299</v>
      </c>
      <c r="L9" s="3" t="s">
        <v>11</v>
      </c>
      <c r="M9" s="181"/>
      <c r="N9" s="192"/>
      <c r="O9" s="192"/>
      <c r="P9" s="192"/>
      <c r="Q9" s="192"/>
      <c r="R9" s="192"/>
      <c r="S9" s="192">
        <f t="shared" si="0"/>
        <v>0</v>
      </c>
    </row>
    <row r="10" spans="1:19" ht="51.95" customHeight="1">
      <c r="A10" s="79" t="s">
        <v>32</v>
      </c>
      <c r="B10" s="73" t="s">
        <v>136</v>
      </c>
      <c r="C10" s="133"/>
      <c r="D10" s="3" t="s">
        <v>12</v>
      </c>
      <c r="E10" s="85">
        <v>12</v>
      </c>
      <c r="F10" s="36" t="s">
        <v>609</v>
      </c>
      <c r="G10" s="74" t="s">
        <v>400</v>
      </c>
      <c r="H10" s="3" t="s">
        <v>583</v>
      </c>
      <c r="I10" s="3" t="s">
        <v>33</v>
      </c>
      <c r="J10" s="3" t="s">
        <v>39</v>
      </c>
      <c r="K10" s="3" t="s">
        <v>301</v>
      </c>
      <c r="L10" s="3" t="s">
        <v>11</v>
      </c>
      <c r="M10" s="181"/>
      <c r="N10" s="190"/>
      <c r="O10" s="190"/>
      <c r="P10" s="190"/>
      <c r="Q10" s="190"/>
      <c r="R10" s="190"/>
      <c r="S10" s="190">
        <f t="shared" si="0"/>
        <v>0</v>
      </c>
    </row>
    <row r="11" spans="1:19" ht="51.95" customHeight="1">
      <c r="A11" s="79" t="s">
        <v>32</v>
      </c>
      <c r="B11" s="73" t="s">
        <v>136</v>
      </c>
      <c r="C11" s="133"/>
      <c r="D11" s="3" t="s">
        <v>12</v>
      </c>
      <c r="E11" s="85">
        <v>33</v>
      </c>
      <c r="F11" s="36" t="s">
        <v>609</v>
      </c>
      <c r="G11" s="74" t="s">
        <v>399</v>
      </c>
      <c r="H11" s="3" t="s">
        <v>572</v>
      </c>
      <c r="I11" s="3" t="s">
        <v>33</v>
      </c>
      <c r="J11" s="3" t="s">
        <v>39</v>
      </c>
      <c r="K11" s="3" t="s">
        <v>301</v>
      </c>
      <c r="L11" s="3" t="s">
        <v>11</v>
      </c>
      <c r="M11" s="181"/>
      <c r="N11" s="190"/>
      <c r="O11" s="190"/>
      <c r="P11" s="190"/>
      <c r="Q11" s="190"/>
      <c r="R11" s="190"/>
      <c r="S11" s="190">
        <f t="shared" si="0"/>
        <v>0</v>
      </c>
    </row>
    <row r="12" spans="1:19" ht="51.95" customHeight="1">
      <c r="A12" s="79" t="s">
        <v>24</v>
      </c>
      <c r="B12" s="73" t="s">
        <v>137</v>
      </c>
      <c r="C12" s="133"/>
      <c r="D12" s="3" t="s">
        <v>397</v>
      </c>
      <c r="E12" s="85">
        <v>16</v>
      </c>
      <c r="F12" s="36" t="s">
        <v>610</v>
      </c>
      <c r="G12" s="74" t="s">
        <v>310</v>
      </c>
      <c r="H12" s="3" t="s">
        <v>595</v>
      </c>
      <c r="I12" s="3" t="s">
        <v>5</v>
      </c>
      <c r="J12" s="3" t="s">
        <v>302</v>
      </c>
      <c r="K12" s="3" t="s">
        <v>303</v>
      </c>
      <c r="L12" s="3" t="s">
        <v>11</v>
      </c>
      <c r="M12" s="181"/>
      <c r="N12" s="38">
        <v>1</v>
      </c>
      <c r="O12" s="38"/>
      <c r="P12" s="38"/>
      <c r="Q12" s="38"/>
      <c r="R12" s="38"/>
      <c r="S12" s="189">
        <f t="shared" si="0"/>
        <v>1</v>
      </c>
    </row>
    <row r="13" spans="1:19" ht="51.95" customHeight="1">
      <c r="A13" s="79" t="s">
        <v>24</v>
      </c>
      <c r="B13" s="73" t="s">
        <v>137</v>
      </c>
      <c r="C13" s="133"/>
      <c r="D13" s="3" t="s">
        <v>749</v>
      </c>
      <c r="E13" s="85" t="s">
        <v>427</v>
      </c>
      <c r="F13" s="36" t="s">
        <v>610</v>
      </c>
      <c r="G13" s="74" t="s">
        <v>927</v>
      </c>
      <c r="H13" s="3" t="s">
        <v>595</v>
      </c>
      <c r="I13" s="3" t="s">
        <v>5</v>
      </c>
      <c r="J13" s="3" t="s">
        <v>302</v>
      </c>
      <c r="K13" s="3" t="s">
        <v>303</v>
      </c>
      <c r="L13" s="3" t="s">
        <v>11</v>
      </c>
      <c r="M13" s="181"/>
      <c r="N13" s="38">
        <v>1</v>
      </c>
      <c r="O13" s="38"/>
      <c r="P13" s="38"/>
      <c r="Q13" s="38"/>
      <c r="R13" s="38"/>
      <c r="S13" s="189">
        <f t="shared" si="0"/>
        <v>1</v>
      </c>
    </row>
    <row r="14" spans="1:19" ht="51.95" customHeight="1">
      <c r="A14" s="79" t="s">
        <v>24</v>
      </c>
      <c r="B14" s="73" t="s">
        <v>138</v>
      </c>
      <c r="C14" s="133"/>
      <c r="D14" s="3" t="s">
        <v>397</v>
      </c>
      <c r="E14" s="85">
        <v>16</v>
      </c>
      <c r="F14" s="36" t="s">
        <v>611</v>
      </c>
      <c r="G14" s="74" t="s">
        <v>311</v>
      </c>
      <c r="H14" s="3" t="s">
        <v>602</v>
      </c>
      <c r="I14" s="3" t="s">
        <v>5</v>
      </c>
      <c r="J14" s="3" t="s">
        <v>302</v>
      </c>
      <c r="K14" s="3" t="s">
        <v>303</v>
      </c>
      <c r="L14" s="3" t="s">
        <v>11</v>
      </c>
      <c r="M14" s="181"/>
      <c r="N14" s="38">
        <v>1</v>
      </c>
      <c r="O14" s="38"/>
      <c r="P14" s="38"/>
      <c r="Q14" s="38"/>
      <c r="R14" s="38"/>
      <c r="S14" s="189">
        <f t="shared" si="0"/>
        <v>1</v>
      </c>
    </row>
    <row r="15" spans="1:19" ht="51.95" customHeight="1">
      <c r="A15" s="79" t="s">
        <v>20</v>
      </c>
      <c r="B15" s="73" t="s">
        <v>139</v>
      </c>
      <c r="C15" s="133"/>
      <c r="D15" s="3" t="s">
        <v>398</v>
      </c>
      <c r="E15" s="85">
        <v>26</v>
      </c>
      <c r="F15" s="36" t="s">
        <v>612</v>
      </c>
      <c r="G15" s="74" t="s">
        <v>314</v>
      </c>
      <c r="H15" s="3" t="s">
        <v>582</v>
      </c>
      <c r="I15" s="3" t="s">
        <v>8</v>
      </c>
      <c r="J15" s="3" t="s">
        <v>312</v>
      </c>
      <c r="K15" s="3" t="s">
        <v>313</v>
      </c>
      <c r="L15" s="3" t="s">
        <v>11</v>
      </c>
      <c r="M15" s="181"/>
      <c r="N15" s="190"/>
      <c r="O15" s="190"/>
      <c r="P15" s="190"/>
      <c r="Q15" s="190"/>
      <c r="R15" s="190"/>
      <c r="S15" s="190">
        <f t="shared" si="0"/>
        <v>0</v>
      </c>
    </row>
    <row r="16" spans="1:19" ht="51.95" customHeight="1">
      <c r="A16" s="79" t="s">
        <v>21</v>
      </c>
      <c r="B16" s="73" t="s">
        <v>140</v>
      </c>
      <c r="C16" s="133"/>
      <c r="D16" s="3" t="s">
        <v>397</v>
      </c>
      <c r="E16" s="85">
        <v>16</v>
      </c>
      <c r="F16" s="36" t="s">
        <v>613</v>
      </c>
      <c r="G16" s="74" t="s">
        <v>928</v>
      </c>
      <c r="H16" s="3" t="s">
        <v>581</v>
      </c>
      <c r="I16" s="3" t="s">
        <v>8</v>
      </c>
      <c r="J16" s="3" t="s">
        <v>315</v>
      </c>
      <c r="K16" s="3" t="s">
        <v>316</v>
      </c>
      <c r="L16" s="3" t="s">
        <v>11</v>
      </c>
      <c r="M16" s="181"/>
      <c r="N16" s="38">
        <v>1</v>
      </c>
      <c r="O16" s="38"/>
      <c r="P16" s="38"/>
      <c r="Q16" s="38"/>
      <c r="R16" s="38"/>
      <c r="S16" s="189">
        <f t="shared" si="0"/>
        <v>1</v>
      </c>
    </row>
    <row r="17" spans="1:19" ht="51.95" customHeight="1">
      <c r="A17" s="79" t="s">
        <v>21</v>
      </c>
      <c r="B17" s="73" t="s">
        <v>141</v>
      </c>
      <c r="C17" s="133"/>
      <c r="D17" s="3" t="s">
        <v>749</v>
      </c>
      <c r="E17" s="85" t="s">
        <v>427</v>
      </c>
      <c r="F17" s="36" t="s">
        <v>614</v>
      </c>
      <c r="G17" s="73" t="s">
        <v>317</v>
      </c>
      <c r="H17" s="3" t="s">
        <v>603</v>
      </c>
      <c r="I17" s="3" t="s">
        <v>8</v>
      </c>
      <c r="J17" s="3" t="s">
        <v>315</v>
      </c>
      <c r="K17" s="3" t="s">
        <v>316</v>
      </c>
      <c r="L17" s="3" t="s">
        <v>11</v>
      </c>
      <c r="M17" s="181"/>
      <c r="N17" s="38">
        <v>1</v>
      </c>
      <c r="O17" s="38"/>
      <c r="P17" s="38"/>
      <c r="Q17" s="38"/>
      <c r="R17" s="38"/>
      <c r="S17" s="189">
        <f t="shared" si="0"/>
        <v>1</v>
      </c>
    </row>
    <row r="18" spans="1:19" ht="51.95" customHeight="1">
      <c r="A18" s="79" t="s">
        <v>21</v>
      </c>
      <c r="B18" s="73" t="s">
        <v>142</v>
      </c>
      <c r="C18" s="133"/>
      <c r="D18" s="3" t="s">
        <v>374</v>
      </c>
      <c r="E18" s="85">
        <v>10</v>
      </c>
      <c r="F18" s="36" t="s">
        <v>615</v>
      </c>
      <c r="G18" s="75" t="s">
        <v>321</v>
      </c>
      <c r="H18" s="83" t="s">
        <v>218</v>
      </c>
      <c r="I18" s="3" t="s">
        <v>318</v>
      </c>
      <c r="J18" s="83" t="s">
        <v>320</v>
      </c>
      <c r="K18" s="83" t="s">
        <v>319</v>
      </c>
      <c r="L18" s="3" t="s">
        <v>11</v>
      </c>
      <c r="M18" s="181"/>
      <c r="N18" s="38"/>
      <c r="O18" s="38"/>
      <c r="P18" s="38"/>
      <c r="Q18" s="38"/>
      <c r="R18" s="38">
        <v>1</v>
      </c>
      <c r="S18" s="189">
        <f t="shared" si="0"/>
        <v>1</v>
      </c>
    </row>
    <row r="19" spans="1:19" ht="51.95" customHeight="1">
      <c r="A19" s="79" t="s">
        <v>22</v>
      </c>
      <c r="B19" s="73" t="s">
        <v>143</v>
      </c>
      <c r="C19" s="133"/>
      <c r="D19" s="3" t="s">
        <v>375</v>
      </c>
      <c r="E19" s="85">
        <v>23</v>
      </c>
      <c r="F19" s="36" t="s">
        <v>616</v>
      </c>
      <c r="G19" s="73" t="s">
        <v>325</v>
      </c>
      <c r="H19" s="3" t="s">
        <v>218</v>
      </c>
      <c r="I19" s="3" t="s">
        <v>324</v>
      </c>
      <c r="J19" s="3" t="s">
        <v>322</v>
      </c>
      <c r="K19" s="3" t="s">
        <v>323</v>
      </c>
      <c r="L19" s="3" t="s">
        <v>11</v>
      </c>
      <c r="M19" s="181"/>
      <c r="N19" s="38"/>
      <c r="O19" s="38"/>
      <c r="P19" s="38"/>
      <c r="Q19" s="38"/>
      <c r="R19" s="38">
        <v>1</v>
      </c>
      <c r="S19" s="189">
        <f t="shared" si="0"/>
        <v>1</v>
      </c>
    </row>
    <row r="20" spans="1:19" ht="51.95" customHeight="1">
      <c r="A20" s="79" t="s">
        <v>22</v>
      </c>
      <c r="B20" s="73" t="s">
        <v>144</v>
      </c>
      <c r="C20" s="133"/>
      <c r="D20" s="3" t="s">
        <v>395</v>
      </c>
      <c r="E20" s="85">
        <v>13</v>
      </c>
      <c r="F20" s="36" t="s">
        <v>617</v>
      </c>
      <c r="G20" s="74" t="s">
        <v>326</v>
      </c>
      <c r="H20" s="3" t="s">
        <v>581</v>
      </c>
      <c r="I20" s="3" t="s">
        <v>324</v>
      </c>
      <c r="J20" s="3" t="s">
        <v>322</v>
      </c>
      <c r="K20" s="3" t="s">
        <v>323</v>
      </c>
      <c r="L20" s="3" t="s">
        <v>11</v>
      </c>
      <c r="M20" s="181"/>
      <c r="N20" s="38"/>
      <c r="O20" s="38"/>
      <c r="P20" s="38">
        <v>1</v>
      </c>
      <c r="Q20" s="38"/>
      <c r="R20" s="38"/>
      <c r="S20" s="189">
        <f t="shared" si="0"/>
        <v>1</v>
      </c>
    </row>
    <row r="21" spans="1:19" ht="51.95" customHeight="1">
      <c r="A21" s="79" t="s">
        <v>23</v>
      </c>
      <c r="B21" s="73" t="s">
        <v>145</v>
      </c>
      <c r="C21" s="133"/>
      <c r="D21" s="3" t="s">
        <v>294</v>
      </c>
      <c r="E21" s="85">
        <v>3</v>
      </c>
      <c r="F21" s="36" t="s">
        <v>617</v>
      </c>
      <c r="G21" s="75" t="s">
        <v>932</v>
      </c>
      <c r="H21" s="83" t="s">
        <v>588</v>
      </c>
      <c r="I21" s="3" t="s">
        <v>4</v>
      </c>
      <c r="J21" s="3" t="s">
        <v>327</v>
      </c>
      <c r="K21" s="3" t="s">
        <v>328</v>
      </c>
      <c r="L21" s="3" t="s">
        <v>11</v>
      </c>
      <c r="M21" s="181"/>
      <c r="N21" s="38"/>
      <c r="O21" s="38">
        <v>1</v>
      </c>
      <c r="P21" s="38"/>
      <c r="Q21" s="38"/>
      <c r="R21" s="38"/>
      <c r="S21" s="189">
        <f>SUM(N21:R21)</f>
        <v>1</v>
      </c>
    </row>
    <row r="22" spans="1:19" ht="51.95" customHeight="1">
      <c r="A22" s="79" t="s">
        <v>23</v>
      </c>
      <c r="B22" s="73" t="s">
        <v>145</v>
      </c>
      <c r="C22" s="133"/>
      <c r="D22" s="3" t="s">
        <v>397</v>
      </c>
      <c r="E22" s="85">
        <v>16</v>
      </c>
      <c r="F22" s="36" t="s">
        <v>617</v>
      </c>
      <c r="G22" s="75" t="s">
        <v>329</v>
      </c>
      <c r="H22" s="83" t="s">
        <v>397</v>
      </c>
      <c r="I22" s="3" t="s">
        <v>4</v>
      </c>
      <c r="J22" s="3" t="s">
        <v>327</v>
      </c>
      <c r="K22" s="3" t="s">
        <v>328</v>
      </c>
      <c r="L22" s="3" t="s">
        <v>11</v>
      </c>
      <c r="M22" s="181"/>
      <c r="N22" s="38">
        <v>1</v>
      </c>
      <c r="O22" s="38"/>
      <c r="P22" s="38"/>
      <c r="Q22" s="38"/>
      <c r="R22" s="38"/>
      <c r="S22" s="189">
        <f t="shared" ref="S22:S85" si="1">SUM(N22:R22)</f>
        <v>1</v>
      </c>
    </row>
    <row r="23" spans="1:19" ht="51.95" customHeight="1">
      <c r="A23" s="79" t="s">
        <v>23</v>
      </c>
      <c r="B23" s="73" t="s">
        <v>145</v>
      </c>
      <c r="C23" s="133"/>
      <c r="D23" s="3" t="s">
        <v>331</v>
      </c>
      <c r="E23" s="85">
        <v>25</v>
      </c>
      <c r="F23" s="36" t="s">
        <v>617</v>
      </c>
      <c r="G23" s="75" t="s">
        <v>330</v>
      </c>
      <c r="H23" s="83" t="s">
        <v>592</v>
      </c>
      <c r="I23" s="3" t="s">
        <v>4</v>
      </c>
      <c r="J23" s="3" t="s">
        <v>327</v>
      </c>
      <c r="K23" s="3" t="s">
        <v>328</v>
      </c>
      <c r="L23" s="3" t="s">
        <v>11</v>
      </c>
      <c r="M23" s="181"/>
      <c r="N23" s="38">
        <v>1</v>
      </c>
      <c r="O23" s="38"/>
      <c r="P23" s="38"/>
      <c r="Q23" s="38"/>
      <c r="R23" s="38"/>
      <c r="S23" s="189">
        <f t="shared" si="1"/>
        <v>1</v>
      </c>
    </row>
    <row r="24" spans="1:19" ht="51.95" customHeight="1">
      <c r="A24" s="79" t="s">
        <v>25</v>
      </c>
      <c r="B24" s="73" t="s">
        <v>146</v>
      </c>
      <c r="C24" s="133"/>
      <c r="D24" s="3" t="s">
        <v>396</v>
      </c>
      <c r="E24" s="85">
        <v>14</v>
      </c>
      <c r="F24" s="36" t="s">
        <v>618</v>
      </c>
      <c r="G24" s="74" t="s">
        <v>334</v>
      </c>
      <c r="H24" s="3" t="s">
        <v>587</v>
      </c>
      <c r="I24" s="3" t="s">
        <v>35</v>
      </c>
      <c r="J24" s="3" t="s">
        <v>332</v>
      </c>
      <c r="K24" s="3" t="s">
        <v>333</v>
      </c>
      <c r="L24" s="3" t="s">
        <v>11</v>
      </c>
      <c r="M24" s="181"/>
      <c r="N24" s="38">
        <v>1</v>
      </c>
      <c r="O24" s="38"/>
      <c r="P24" s="38"/>
      <c r="Q24" s="38"/>
      <c r="R24" s="38"/>
      <c r="S24" s="189">
        <f t="shared" si="1"/>
        <v>1</v>
      </c>
    </row>
    <row r="25" spans="1:19" ht="51.95" customHeight="1">
      <c r="A25" s="79" t="s">
        <v>25</v>
      </c>
      <c r="B25" s="73" t="s">
        <v>147</v>
      </c>
      <c r="C25" s="133"/>
      <c r="D25" s="3" t="s">
        <v>294</v>
      </c>
      <c r="E25" s="85">
        <v>3</v>
      </c>
      <c r="F25" s="36" t="s">
        <v>620</v>
      </c>
      <c r="G25" s="74" t="s">
        <v>335</v>
      </c>
      <c r="H25" s="3" t="s">
        <v>599</v>
      </c>
      <c r="I25" s="3" t="s">
        <v>35</v>
      </c>
      <c r="J25" s="3" t="s">
        <v>332</v>
      </c>
      <c r="K25" s="3" t="s">
        <v>333</v>
      </c>
      <c r="L25" s="3" t="s">
        <v>11</v>
      </c>
      <c r="M25" s="181"/>
      <c r="N25" s="38"/>
      <c r="O25" s="38">
        <v>1</v>
      </c>
      <c r="P25" s="38"/>
      <c r="Q25" s="38"/>
      <c r="R25" s="38"/>
      <c r="S25" s="189">
        <f t="shared" si="1"/>
        <v>1</v>
      </c>
    </row>
    <row r="26" spans="1:19" ht="51.95" customHeight="1">
      <c r="A26" s="79" t="s">
        <v>25</v>
      </c>
      <c r="B26" s="73" t="s">
        <v>148</v>
      </c>
      <c r="C26" s="133"/>
      <c r="D26" s="3" t="s">
        <v>446</v>
      </c>
      <c r="E26" s="85">
        <v>1</v>
      </c>
      <c r="F26" s="36" t="s">
        <v>621</v>
      </c>
      <c r="G26" s="74" t="s">
        <v>336</v>
      </c>
      <c r="H26" s="3" t="s">
        <v>589</v>
      </c>
      <c r="I26" s="3" t="s">
        <v>35</v>
      </c>
      <c r="J26" s="3" t="s">
        <v>332</v>
      </c>
      <c r="K26" s="3" t="s">
        <v>333</v>
      </c>
      <c r="L26" s="3" t="s">
        <v>11</v>
      </c>
      <c r="M26" s="181"/>
      <c r="N26" s="38">
        <v>1</v>
      </c>
      <c r="O26" s="38"/>
      <c r="P26" s="38"/>
      <c r="Q26" s="38"/>
      <c r="R26" s="38"/>
      <c r="S26" s="189">
        <f t="shared" si="1"/>
        <v>1</v>
      </c>
    </row>
    <row r="27" spans="1:19" ht="51.95" customHeight="1">
      <c r="A27" s="79" t="s">
        <v>340</v>
      </c>
      <c r="B27" s="73" t="s">
        <v>149</v>
      </c>
      <c r="C27" s="133"/>
      <c r="D27" s="3" t="s">
        <v>0</v>
      </c>
      <c r="E27" s="85">
        <v>2</v>
      </c>
      <c r="F27" s="36" t="s">
        <v>622</v>
      </c>
      <c r="G27" s="74" t="s">
        <v>341</v>
      </c>
      <c r="H27" s="3" t="s">
        <v>584</v>
      </c>
      <c r="I27" s="3" t="s">
        <v>339</v>
      </c>
      <c r="J27" s="3" t="s">
        <v>337</v>
      </c>
      <c r="K27" s="3" t="s">
        <v>338</v>
      </c>
      <c r="L27" s="3" t="s">
        <v>11</v>
      </c>
      <c r="M27" s="181"/>
      <c r="N27" s="38"/>
      <c r="O27" s="38"/>
      <c r="P27" s="38"/>
      <c r="Q27" s="38">
        <v>1</v>
      </c>
      <c r="R27" s="38"/>
      <c r="S27" s="189">
        <f t="shared" si="1"/>
        <v>1</v>
      </c>
    </row>
    <row r="28" spans="1:19" ht="51.95" customHeight="1">
      <c r="A28" s="79" t="s">
        <v>340</v>
      </c>
      <c r="B28" s="73" t="s">
        <v>150</v>
      </c>
      <c r="C28" s="133"/>
      <c r="D28" s="3" t="s">
        <v>12</v>
      </c>
      <c r="E28" s="85">
        <v>12</v>
      </c>
      <c r="F28" s="29" t="s">
        <v>623</v>
      </c>
      <c r="G28" s="74" t="s">
        <v>342</v>
      </c>
      <c r="H28" s="3" t="s">
        <v>583</v>
      </c>
      <c r="I28" s="3" t="s">
        <v>339</v>
      </c>
      <c r="J28" s="3" t="s">
        <v>337</v>
      </c>
      <c r="K28" s="3" t="s">
        <v>338</v>
      </c>
      <c r="L28" s="3" t="s">
        <v>11</v>
      </c>
      <c r="M28" s="181"/>
      <c r="N28" s="190"/>
      <c r="O28" s="190"/>
      <c r="P28" s="190"/>
      <c r="Q28" s="190"/>
      <c r="R28" s="190"/>
      <c r="S28" s="190">
        <f t="shared" si="1"/>
        <v>0</v>
      </c>
    </row>
    <row r="29" spans="1:19" ht="51.95" customHeight="1">
      <c r="A29" s="79" t="s">
        <v>340</v>
      </c>
      <c r="B29" s="73" t="s">
        <v>151</v>
      </c>
      <c r="C29" s="133"/>
      <c r="D29" s="3" t="s">
        <v>392</v>
      </c>
      <c r="E29" s="85">
        <v>27</v>
      </c>
      <c r="F29" s="36" t="s">
        <v>624</v>
      </c>
      <c r="G29" s="74" t="s">
        <v>929</v>
      </c>
      <c r="H29" s="3" t="s">
        <v>584</v>
      </c>
      <c r="I29" s="3" t="s">
        <v>345</v>
      </c>
      <c r="J29" s="3" t="s">
        <v>343</v>
      </c>
      <c r="K29" s="3" t="s">
        <v>344</v>
      </c>
      <c r="L29" s="3" t="s">
        <v>11</v>
      </c>
      <c r="M29" s="181"/>
      <c r="N29" s="38"/>
      <c r="O29" s="38"/>
      <c r="P29" s="38"/>
      <c r="Q29" s="38">
        <v>1</v>
      </c>
      <c r="R29" s="38"/>
      <c r="S29" s="189">
        <f t="shared" si="1"/>
        <v>1</v>
      </c>
    </row>
    <row r="30" spans="1:19" ht="51.95" customHeight="1">
      <c r="A30" s="79" t="s">
        <v>340</v>
      </c>
      <c r="B30" s="73" t="s">
        <v>152</v>
      </c>
      <c r="C30" s="133"/>
      <c r="D30" s="3" t="s">
        <v>393</v>
      </c>
      <c r="E30" s="85">
        <v>5</v>
      </c>
      <c r="F30" s="36" t="s">
        <v>625</v>
      </c>
      <c r="G30" s="74" t="s">
        <v>349</v>
      </c>
      <c r="H30" s="3" t="s">
        <v>583</v>
      </c>
      <c r="I30" s="3" t="s">
        <v>348</v>
      </c>
      <c r="J30" s="3" t="s">
        <v>346</v>
      </c>
      <c r="K30" s="3" t="s">
        <v>347</v>
      </c>
      <c r="L30" s="3" t="s">
        <v>11</v>
      </c>
      <c r="M30" s="181"/>
      <c r="N30" s="190"/>
      <c r="O30" s="190"/>
      <c r="P30" s="190"/>
      <c r="Q30" s="190"/>
      <c r="R30" s="190"/>
      <c r="S30" s="190">
        <f t="shared" si="1"/>
        <v>0</v>
      </c>
    </row>
    <row r="31" spans="1:19" ht="51.95" customHeight="1">
      <c r="A31" s="79" t="s">
        <v>340</v>
      </c>
      <c r="B31" s="73" t="s">
        <v>153</v>
      </c>
      <c r="C31" s="133"/>
      <c r="D31" s="3" t="s">
        <v>375</v>
      </c>
      <c r="E31" s="85">
        <v>23</v>
      </c>
      <c r="F31" s="36" t="s">
        <v>626</v>
      </c>
      <c r="G31" s="74" t="s">
        <v>350</v>
      </c>
      <c r="H31" s="3" t="s">
        <v>218</v>
      </c>
      <c r="I31" s="3" t="s">
        <v>348</v>
      </c>
      <c r="J31" s="3" t="s">
        <v>346</v>
      </c>
      <c r="K31" s="3" t="s">
        <v>347</v>
      </c>
      <c r="L31" s="3" t="s">
        <v>11</v>
      </c>
      <c r="M31" s="181"/>
      <c r="N31" s="38"/>
      <c r="O31" s="38"/>
      <c r="P31" s="38"/>
      <c r="Q31" s="38"/>
      <c r="R31" s="38">
        <v>1</v>
      </c>
      <c r="S31" s="189">
        <f t="shared" si="1"/>
        <v>1</v>
      </c>
    </row>
    <row r="32" spans="1:19" ht="51.95" customHeight="1">
      <c r="A32" s="79" t="s">
        <v>353</v>
      </c>
      <c r="B32" s="73" t="s">
        <v>154</v>
      </c>
      <c r="C32" s="133"/>
      <c r="D32" s="3" t="s">
        <v>392</v>
      </c>
      <c r="E32" s="85">
        <v>27</v>
      </c>
      <c r="F32" s="36" t="s">
        <v>627</v>
      </c>
      <c r="G32" s="74" t="s">
        <v>354</v>
      </c>
      <c r="H32" s="3" t="s">
        <v>584</v>
      </c>
      <c r="I32" s="3" t="s">
        <v>35</v>
      </c>
      <c r="J32" s="3" t="s">
        <v>351</v>
      </c>
      <c r="K32" s="3" t="s">
        <v>352</v>
      </c>
      <c r="L32" s="3" t="s">
        <v>11</v>
      </c>
      <c r="M32" s="181"/>
      <c r="N32" s="38"/>
      <c r="O32" s="38"/>
      <c r="P32" s="38"/>
      <c r="Q32" s="38">
        <v>1</v>
      </c>
      <c r="R32" s="38"/>
      <c r="S32" s="189">
        <f t="shared" si="1"/>
        <v>1</v>
      </c>
    </row>
    <row r="33" spans="1:19" ht="51.95" customHeight="1">
      <c r="A33" s="79" t="s">
        <v>355</v>
      </c>
      <c r="B33" s="73" t="s">
        <v>155</v>
      </c>
      <c r="C33" s="133"/>
      <c r="D33" s="3" t="s">
        <v>357</v>
      </c>
      <c r="E33" s="85">
        <v>6</v>
      </c>
      <c r="F33" s="36" t="s">
        <v>628</v>
      </c>
      <c r="G33" s="76" t="s">
        <v>356</v>
      </c>
      <c r="H33" s="3" t="s">
        <v>590</v>
      </c>
      <c r="I33" s="3" t="s">
        <v>35</v>
      </c>
      <c r="J33" s="3" t="s">
        <v>351</v>
      </c>
      <c r="K33" s="3" t="s">
        <v>352</v>
      </c>
      <c r="L33" s="3" t="s">
        <v>11</v>
      </c>
      <c r="M33" s="181"/>
      <c r="N33" s="190"/>
      <c r="O33" s="190"/>
      <c r="P33" s="190"/>
      <c r="Q33" s="190"/>
      <c r="R33" s="190"/>
      <c r="S33" s="190">
        <f t="shared" si="1"/>
        <v>0</v>
      </c>
    </row>
    <row r="34" spans="1:19" ht="51.95" customHeight="1">
      <c r="A34" s="79" t="s">
        <v>353</v>
      </c>
      <c r="B34" s="73" t="s">
        <v>156</v>
      </c>
      <c r="C34" s="133"/>
      <c r="D34" s="3" t="s">
        <v>65</v>
      </c>
      <c r="E34" s="85">
        <v>29</v>
      </c>
      <c r="F34" s="36" t="s">
        <v>629</v>
      </c>
      <c r="G34" s="74" t="s">
        <v>358</v>
      </c>
      <c r="H34" s="3" t="s">
        <v>218</v>
      </c>
      <c r="I34" s="3" t="s">
        <v>35</v>
      </c>
      <c r="J34" s="3" t="s">
        <v>351</v>
      </c>
      <c r="K34" s="3" t="s">
        <v>352</v>
      </c>
      <c r="L34" s="3" t="s">
        <v>11</v>
      </c>
      <c r="M34" s="181"/>
      <c r="N34" s="178"/>
      <c r="O34" s="178"/>
      <c r="P34" s="178"/>
      <c r="Q34" s="178"/>
      <c r="R34" s="178">
        <v>1</v>
      </c>
      <c r="S34" s="189">
        <f t="shared" si="1"/>
        <v>1</v>
      </c>
    </row>
    <row r="35" spans="1:19" ht="51.95" customHeight="1">
      <c r="A35" s="79" t="s">
        <v>353</v>
      </c>
      <c r="B35" s="73" t="s">
        <v>157</v>
      </c>
      <c r="C35" s="133"/>
      <c r="D35" s="3" t="s">
        <v>398</v>
      </c>
      <c r="E35" s="85">
        <v>26</v>
      </c>
      <c r="F35" s="36" t="s">
        <v>630</v>
      </c>
      <c r="G35" s="74" t="s">
        <v>360</v>
      </c>
      <c r="H35" s="3" t="s">
        <v>579</v>
      </c>
      <c r="I35" s="3" t="s">
        <v>8</v>
      </c>
      <c r="J35" s="3" t="s">
        <v>359</v>
      </c>
      <c r="K35" s="3" t="s">
        <v>313</v>
      </c>
      <c r="L35" s="3" t="s">
        <v>11</v>
      </c>
      <c r="M35" s="181"/>
      <c r="N35" s="190"/>
      <c r="O35" s="190"/>
      <c r="P35" s="190"/>
      <c r="Q35" s="190"/>
      <c r="R35" s="190"/>
      <c r="S35" s="190">
        <f t="shared" si="1"/>
        <v>0</v>
      </c>
    </row>
    <row r="36" spans="1:19" ht="51.95" customHeight="1">
      <c r="A36" s="79" t="s">
        <v>353</v>
      </c>
      <c r="B36" s="73" t="s">
        <v>158</v>
      </c>
      <c r="C36" s="133"/>
      <c r="D36" s="3" t="s">
        <v>294</v>
      </c>
      <c r="E36" s="85">
        <v>3</v>
      </c>
      <c r="F36" s="36" t="s">
        <v>631</v>
      </c>
      <c r="G36" s="74" t="s">
        <v>362</v>
      </c>
      <c r="H36" s="3" t="s">
        <v>218</v>
      </c>
      <c r="I36" s="3" t="s">
        <v>339</v>
      </c>
      <c r="J36" s="3" t="s">
        <v>290</v>
      </c>
      <c r="K36" s="3" t="s">
        <v>361</v>
      </c>
      <c r="L36" s="3" t="s">
        <v>11</v>
      </c>
      <c r="M36" s="181"/>
      <c r="N36" s="38"/>
      <c r="O36" s="38">
        <v>1</v>
      </c>
      <c r="P36" s="38"/>
      <c r="Q36" s="38"/>
      <c r="R36" s="38">
        <v>1</v>
      </c>
      <c r="S36" s="189">
        <f t="shared" si="1"/>
        <v>2</v>
      </c>
    </row>
    <row r="37" spans="1:19" ht="51.95" customHeight="1">
      <c r="A37" s="79" t="s">
        <v>353</v>
      </c>
      <c r="B37" s="73" t="s">
        <v>159</v>
      </c>
      <c r="C37" s="133"/>
      <c r="D37" s="3" t="s">
        <v>0</v>
      </c>
      <c r="E37" s="85">
        <v>2</v>
      </c>
      <c r="F37" s="36" t="s">
        <v>632</v>
      </c>
      <c r="G37" s="74" t="s">
        <v>363</v>
      </c>
      <c r="H37" s="3" t="s">
        <v>591</v>
      </c>
      <c r="I37" s="3" t="s">
        <v>4</v>
      </c>
      <c r="J37" s="3" t="s">
        <v>327</v>
      </c>
      <c r="K37" s="3" t="s">
        <v>328</v>
      </c>
      <c r="L37" s="3" t="s">
        <v>11</v>
      </c>
      <c r="M37" s="181"/>
      <c r="N37" s="190"/>
      <c r="O37" s="190"/>
      <c r="P37" s="190"/>
      <c r="Q37" s="190"/>
      <c r="R37" s="190"/>
      <c r="S37" s="190">
        <f t="shared" si="1"/>
        <v>0</v>
      </c>
    </row>
    <row r="38" spans="1:19" s="96" customFormat="1" ht="51.95" customHeight="1">
      <c r="A38" s="92" t="s">
        <v>369</v>
      </c>
      <c r="B38" s="141" t="s">
        <v>160</v>
      </c>
      <c r="C38" s="133"/>
      <c r="D38" s="141" t="s">
        <v>368</v>
      </c>
      <c r="E38" s="161">
        <v>4</v>
      </c>
      <c r="F38" s="36" t="s">
        <v>633</v>
      </c>
      <c r="G38" s="162" t="s">
        <v>367</v>
      </c>
      <c r="H38" s="141" t="s">
        <v>605</v>
      </c>
      <c r="I38" s="7" t="s">
        <v>366</v>
      </c>
      <c r="J38" s="94" t="s">
        <v>364</v>
      </c>
      <c r="K38" s="94" t="s">
        <v>365</v>
      </c>
      <c r="L38" s="7" t="s">
        <v>11</v>
      </c>
      <c r="M38" s="182"/>
      <c r="N38" s="192"/>
      <c r="O38" s="192"/>
      <c r="P38" s="192"/>
      <c r="Q38" s="192"/>
      <c r="R38" s="192"/>
      <c r="S38" s="192">
        <f t="shared" si="1"/>
        <v>0</v>
      </c>
    </row>
    <row r="39" spans="1:19" ht="51.95" customHeight="1">
      <c r="A39" s="79" t="s">
        <v>369</v>
      </c>
      <c r="B39" s="73" t="s">
        <v>161</v>
      </c>
      <c r="C39" s="133"/>
      <c r="D39" s="3" t="s">
        <v>0</v>
      </c>
      <c r="E39" s="85">
        <v>2</v>
      </c>
      <c r="F39" s="36" t="s">
        <v>634</v>
      </c>
      <c r="G39" s="74" t="s">
        <v>370</v>
      </c>
      <c r="H39" s="3" t="s">
        <v>592</v>
      </c>
      <c r="I39" s="3" t="s">
        <v>366</v>
      </c>
      <c r="J39" s="83" t="s">
        <v>364</v>
      </c>
      <c r="K39" s="83" t="s">
        <v>365</v>
      </c>
      <c r="L39" s="3" t="s">
        <v>11</v>
      </c>
      <c r="M39" s="181"/>
      <c r="N39" s="190"/>
      <c r="O39" s="190"/>
      <c r="P39" s="190"/>
      <c r="Q39" s="190"/>
      <c r="R39" s="190"/>
      <c r="S39" s="190">
        <f t="shared" si="1"/>
        <v>0</v>
      </c>
    </row>
    <row r="40" spans="1:19" ht="51.95" customHeight="1">
      <c r="A40" s="79" t="s">
        <v>369</v>
      </c>
      <c r="B40" s="73" t="s">
        <v>162</v>
      </c>
      <c r="C40" s="133"/>
      <c r="D40" s="3" t="s">
        <v>331</v>
      </c>
      <c r="E40" s="85">
        <v>25</v>
      </c>
      <c r="F40" s="36" t="s">
        <v>635</v>
      </c>
      <c r="G40" s="74" t="s">
        <v>372</v>
      </c>
      <c r="H40" s="3" t="s">
        <v>592</v>
      </c>
      <c r="I40" s="3" t="s">
        <v>8</v>
      </c>
      <c r="J40" s="3" t="s">
        <v>371</v>
      </c>
      <c r="K40" s="3" t="s">
        <v>316</v>
      </c>
      <c r="L40" s="3" t="s">
        <v>11</v>
      </c>
      <c r="M40" s="181"/>
      <c r="N40" s="38">
        <v>1</v>
      </c>
      <c r="O40" s="38"/>
      <c r="P40" s="38"/>
      <c r="Q40" s="38">
        <v>1</v>
      </c>
      <c r="R40" s="38"/>
      <c r="S40" s="189">
        <f t="shared" si="1"/>
        <v>2</v>
      </c>
    </row>
    <row r="41" spans="1:19" ht="51.95" customHeight="1">
      <c r="A41" s="79" t="s">
        <v>369</v>
      </c>
      <c r="B41" s="73" t="s">
        <v>163</v>
      </c>
      <c r="C41" s="133"/>
      <c r="D41" s="3" t="s">
        <v>374</v>
      </c>
      <c r="E41" s="85">
        <v>10</v>
      </c>
      <c r="F41" s="36" t="s">
        <v>636</v>
      </c>
      <c r="G41" s="74" t="s">
        <v>373</v>
      </c>
      <c r="H41" s="3" t="s">
        <v>593</v>
      </c>
      <c r="I41" s="3" t="s">
        <v>8</v>
      </c>
      <c r="J41" s="3" t="s">
        <v>371</v>
      </c>
      <c r="K41" s="3" t="s">
        <v>316</v>
      </c>
      <c r="L41" s="3" t="s">
        <v>11</v>
      </c>
      <c r="M41" s="181"/>
      <c r="N41" s="38"/>
      <c r="O41" s="38"/>
      <c r="P41" s="38"/>
      <c r="Q41" s="38"/>
      <c r="R41" s="38"/>
      <c r="S41" s="189">
        <f t="shared" si="1"/>
        <v>0</v>
      </c>
    </row>
    <row r="42" spans="1:19" ht="51.95" customHeight="1">
      <c r="A42" s="79" t="s">
        <v>369</v>
      </c>
      <c r="B42" s="73" t="s">
        <v>164</v>
      </c>
      <c r="C42" s="133"/>
      <c r="D42" s="3" t="s">
        <v>377</v>
      </c>
      <c r="E42" s="85">
        <v>7</v>
      </c>
      <c r="F42" s="36" t="s">
        <v>637</v>
      </c>
      <c r="G42" s="74" t="s">
        <v>376</v>
      </c>
      <c r="H42" s="3" t="s">
        <v>591</v>
      </c>
      <c r="I42" s="3" t="s">
        <v>8</v>
      </c>
      <c r="J42" s="3" t="s">
        <v>371</v>
      </c>
      <c r="K42" s="3" t="s">
        <v>316</v>
      </c>
      <c r="L42" s="3" t="s">
        <v>11</v>
      </c>
      <c r="M42" s="181"/>
      <c r="N42" s="38"/>
      <c r="O42" s="38"/>
      <c r="P42" s="38">
        <v>1</v>
      </c>
      <c r="Q42" s="38"/>
      <c r="R42" s="38"/>
      <c r="S42" s="189">
        <f t="shared" si="1"/>
        <v>1</v>
      </c>
    </row>
    <row r="43" spans="1:19" ht="51.95" customHeight="1">
      <c r="A43" s="79" t="s">
        <v>369</v>
      </c>
      <c r="B43" s="73" t="s">
        <v>165</v>
      </c>
      <c r="C43" s="133"/>
      <c r="D43" s="3" t="s">
        <v>392</v>
      </c>
      <c r="E43" s="85">
        <v>27</v>
      </c>
      <c r="F43" s="36" t="s">
        <v>638</v>
      </c>
      <c r="G43" s="73" t="s">
        <v>381</v>
      </c>
      <c r="H43" s="3" t="s">
        <v>597</v>
      </c>
      <c r="I43" s="3" t="s">
        <v>379</v>
      </c>
      <c r="J43" s="3" t="s">
        <v>378</v>
      </c>
      <c r="K43" s="3" t="s">
        <v>380</v>
      </c>
      <c r="L43" s="3" t="s">
        <v>11</v>
      </c>
      <c r="M43" s="181"/>
      <c r="N43" s="190"/>
      <c r="O43" s="190"/>
      <c r="P43" s="190"/>
      <c r="Q43" s="190"/>
      <c r="R43" s="190"/>
      <c r="S43" s="190">
        <f t="shared" si="1"/>
        <v>0</v>
      </c>
    </row>
    <row r="44" spans="1:19" ht="51.95" customHeight="1">
      <c r="A44" s="79" t="s">
        <v>369</v>
      </c>
      <c r="B44" s="73" t="s">
        <v>166</v>
      </c>
      <c r="C44" s="133"/>
      <c r="D44" s="3" t="s">
        <v>30</v>
      </c>
      <c r="E44" s="85">
        <v>24</v>
      </c>
      <c r="F44" s="36" t="s">
        <v>639</v>
      </c>
      <c r="G44" s="74" t="s">
        <v>573</v>
      </c>
      <c r="H44" s="3" t="s">
        <v>30</v>
      </c>
      <c r="I44" s="3" t="s">
        <v>339</v>
      </c>
      <c r="J44" s="3" t="s">
        <v>387</v>
      </c>
      <c r="K44" s="3" t="s">
        <v>388</v>
      </c>
      <c r="L44" s="3" t="s">
        <v>11</v>
      </c>
      <c r="M44" s="181"/>
      <c r="N44" s="38">
        <v>1</v>
      </c>
      <c r="O44" s="38"/>
      <c r="P44" s="38"/>
      <c r="Q44" s="38"/>
      <c r="R44" s="38"/>
      <c r="S44" s="189">
        <f t="shared" si="1"/>
        <v>1</v>
      </c>
    </row>
    <row r="45" spans="1:19" ht="51.95" customHeight="1">
      <c r="A45" s="79" t="s">
        <v>355</v>
      </c>
      <c r="B45" s="73" t="s">
        <v>167</v>
      </c>
      <c r="C45" s="133"/>
      <c r="D45" s="3" t="s">
        <v>377</v>
      </c>
      <c r="E45" s="85">
        <v>7</v>
      </c>
      <c r="F45" s="36" t="s">
        <v>640</v>
      </c>
      <c r="G45" s="74" t="s">
        <v>391</v>
      </c>
      <c r="H45" s="3" t="s">
        <v>594</v>
      </c>
      <c r="I45" s="3" t="s">
        <v>389</v>
      </c>
      <c r="J45" s="3" t="s">
        <v>390</v>
      </c>
      <c r="K45" s="3" t="s">
        <v>303</v>
      </c>
      <c r="L45" s="3" t="s">
        <v>11</v>
      </c>
      <c r="M45" s="181"/>
      <c r="N45" s="38"/>
      <c r="O45" s="38"/>
      <c r="P45" s="38">
        <v>1</v>
      </c>
      <c r="Q45" s="38"/>
      <c r="R45" s="38"/>
      <c r="S45" s="189">
        <f t="shared" si="1"/>
        <v>1</v>
      </c>
    </row>
    <row r="46" spans="1:19" ht="51.95" customHeight="1">
      <c r="A46" s="79" t="s">
        <v>355</v>
      </c>
      <c r="B46" s="73" t="s">
        <v>168</v>
      </c>
      <c r="C46" s="133"/>
      <c r="D46" s="3" t="s">
        <v>374</v>
      </c>
      <c r="E46" s="85">
        <v>10</v>
      </c>
      <c r="F46" s="36" t="s">
        <v>641</v>
      </c>
      <c r="G46" s="74" t="s">
        <v>403</v>
      </c>
      <c r="H46" s="3" t="s">
        <v>595</v>
      </c>
      <c r="I46" s="3" t="s">
        <v>8</v>
      </c>
      <c r="J46" s="3" t="s">
        <v>401</v>
      </c>
      <c r="K46" s="3" t="s">
        <v>402</v>
      </c>
      <c r="L46" s="3" t="s">
        <v>11</v>
      </c>
      <c r="M46" s="181"/>
      <c r="N46" s="190"/>
      <c r="O46" s="190"/>
      <c r="P46" s="190"/>
      <c r="Q46" s="190"/>
      <c r="R46" s="190"/>
      <c r="S46" s="190">
        <f t="shared" si="1"/>
        <v>0</v>
      </c>
    </row>
    <row r="47" spans="1:19" ht="51.95" customHeight="1">
      <c r="A47" s="79" t="s">
        <v>355</v>
      </c>
      <c r="B47" s="73" t="s">
        <v>169</v>
      </c>
      <c r="C47" s="133"/>
      <c r="D47" s="3" t="s">
        <v>408</v>
      </c>
      <c r="E47" s="85">
        <v>2</v>
      </c>
      <c r="F47" s="36" t="s">
        <v>642</v>
      </c>
      <c r="G47" s="73" t="s">
        <v>407</v>
      </c>
      <c r="H47" s="3" t="s">
        <v>581</v>
      </c>
      <c r="I47" s="3" t="s">
        <v>404</v>
      </c>
      <c r="J47" s="3" t="s">
        <v>406</v>
      </c>
      <c r="K47" s="3" t="s">
        <v>405</v>
      </c>
      <c r="L47" s="3" t="s">
        <v>11</v>
      </c>
      <c r="M47" s="181"/>
      <c r="N47" s="190"/>
      <c r="O47" s="190"/>
      <c r="P47" s="190"/>
      <c r="Q47" s="190"/>
      <c r="R47" s="190"/>
      <c r="S47" s="190">
        <f t="shared" si="1"/>
        <v>0</v>
      </c>
    </row>
    <row r="48" spans="1:19" ht="51.95" customHeight="1">
      <c r="A48" s="79" t="s">
        <v>355</v>
      </c>
      <c r="B48" s="73" t="s">
        <v>170</v>
      </c>
      <c r="C48" s="133"/>
      <c r="D48" s="3" t="s">
        <v>375</v>
      </c>
      <c r="E48" s="85">
        <v>23</v>
      </c>
      <c r="F48" s="36" t="s">
        <v>643</v>
      </c>
      <c r="G48" s="74" t="s">
        <v>409</v>
      </c>
      <c r="H48" s="3" t="s">
        <v>581</v>
      </c>
      <c r="I48" s="3" t="s">
        <v>404</v>
      </c>
      <c r="J48" s="3" t="s">
        <v>406</v>
      </c>
      <c r="K48" s="3" t="s">
        <v>405</v>
      </c>
      <c r="L48" s="3" t="s">
        <v>11</v>
      </c>
      <c r="M48" s="181"/>
      <c r="N48" s="38"/>
      <c r="O48" s="38"/>
      <c r="P48" s="38"/>
      <c r="Q48" s="38"/>
      <c r="R48" s="38">
        <v>1</v>
      </c>
      <c r="S48" s="189">
        <f t="shared" si="1"/>
        <v>1</v>
      </c>
    </row>
    <row r="49" spans="1:19" ht="51.95" customHeight="1">
      <c r="A49" s="79" t="s">
        <v>355</v>
      </c>
      <c r="B49" s="73" t="s">
        <v>171</v>
      </c>
      <c r="C49" s="133"/>
      <c r="D49" s="3" t="s">
        <v>294</v>
      </c>
      <c r="E49" s="85">
        <v>3</v>
      </c>
      <c r="F49" s="36" t="s">
        <v>644</v>
      </c>
      <c r="G49" s="74" t="s">
        <v>412</v>
      </c>
      <c r="H49" s="3" t="s">
        <v>588</v>
      </c>
      <c r="I49" s="3" t="s">
        <v>339</v>
      </c>
      <c r="J49" s="3" t="s">
        <v>411</v>
      </c>
      <c r="K49" s="3" t="s">
        <v>410</v>
      </c>
      <c r="L49" s="3" t="s">
        <v>11</v>
      </c>
      <c r="M49" s="181"/>
      <c r="N49" s="38"/>
      <c r="O49" s="38">
        <v>1</v>
      </c>
      <c r="P49" s="38"/>
      <c r="Q49" s="38"/>
      <c r="R49" s="38"/>
      <c r="S49" s="189">
        <f t="shared" si="1"/>
        <v>1</v>
      </c>
    </row>
    <row r="50" spans="1:19" ht="51.95" customHeight="1">
      <c r="A50" s="79" t="s">
        <v>32</v>
      </c>
      <c r="B50" s="73" t="s">
        <v>172</v>
      </c>
      <c r="C50" s="133"/>
      <c r="D50" s="3" t="s">
        <v>398</v>
      </c>
      <c r="E50" s="85">
        <v>26</v>
      </c>
      <c r="F50" s="36" t="s">
        <v>645</v>
      </c>
      <c r="G50" s="74" t="s">
        <v>414</v>
      </c>
      <c r="H50" s="3" t="s">
        <v>591</v>
      </c>
      <c r="I50" s="3" t="s">
        <v>339</v>
      </c>
      <c r="J50" s="3" t="s">
        <v>413</v>
      </c>
      <c r="K50" s="3" t="s">
        <v>338</v>
      </c>
      <c r="L50" s="3" t="s">
        <v>11</v>
      </c>
      <c r="M50" s="181"/>
      <c r="N50" s="190"/>
      <c r="O50" s="190"/>
      <c r="P50" s="190"/>
      <c r="Q50" s="190"/>
      <c r="R50" s="190"/>
      <c r="S50" s="190">
        <f t="shared" si="1"/>
        <v>0</v>
      </c>
    </row>
    <row r="51" spans="1:19" ht="51.95" customHeight="1">
      <c r="A51" s="79" t="s">
        <v>416</v>
      </c>
      <c r="B51" s="73" t="s">
        <v>173</v>
      </c>
      <c r="C51" s="133"/>
      <c r="D51" s="3" t="s">
        <v>374</v>
      </c>
      <c r="E51" s="85">
        <v>10</v>
      </c>
      <c r="F51" s="36" t="s">
        <v>646</v>
      </c>
      <c r="G51" s="74" t="s">
        <v>575</v>
      </c>
      <c r="H51" s="3" t="s">
        <v>595</v>
      </c>
      <c r="I51" s="3" t="s">
        <v>339</v>
      </c>
      <c r="J51" s="3" t="s">
        <v>415</v>
      </c>
      <c r="K51" s="3" t="s">
        <v>361</v>
      </c>
      <c r="L51" s="3" t="s">
        <v>11</v>
      </c>
      <c r="M51" s="181"/>
      <c r="N51" s="190"/>
      <c r="O51" s="190"/>
      <c r="P51" s="190"/>
      <c r="Q51" s="190"/>
      <c r="R51" s="190"/>
      <c r="S51" s="190">
        <f t="shared" si="1"/>
        <v>0</v>
      </c>
    </row>
    <row r="52" spans="1:19" ht="51.95" customHeight="1">
      <c r="A52" s="79" t="s">
        <v>420</v>
      </c>
      <c r="B52" s="73" t="s">
        <v>174</v>
      </c>
      <c r="C52" s="133"/>
      <c r="D52" s="3" t="s">
        <v>749</v>
      </c>
      <c r="E52" s="85" t="s">
        <v>427</v>
      </c>
      <c r="F52" s="36" t="s">
        <v>647</v>
      </c>
      <c r="G52" s="74" t="s">
        <v>421</v>
      </c>
      <c r="H52" s="3" t="s">
        <v>596</v>
      </c>
      <c r="I52" s="3" t="s">
        <v>417</v>
      </c>
      <c r="J52" s="3" t="s">
        <v>419</v>
      </c>
      <c r="K52" s="3" t="s">
        <v>418</v>
      </c>
      <c r="L52" s="3" t="s">
        <v>11</v>
      </c>
      <c r="M52" s="181"/>
      <c r="N52" s="190"/>
      <c r="O52" s="190"/>
      <c r="P52" s="190"/>
      <c r="Q52" s="190"/>
      <c r="R52" s="190"/>
      <c r="S52" s="190">
        <f t="shared" si="1"/>
        <v>0</v>
      </c>
    </row>
    <row r="53" spans="1:19" ht="51.95" customHeight="1">
      <c r="A53" s="79" t="s">
        <v>420</v>
      </c>
      <c r="B53" s="73" t="s">
        <v>175</v>
      </c>
      <c r="C53" s="133"/>
      <c r="D53" s="3" t="s">
        <v>408</v>
      </c>
      <c r="E53" s="85">
        <v>2</v>
      </c>
      <c r="F53" s="36" t="s">
        <v>648</v>
      </c>
      <c r="G53" s="74" t="s">
        <v>422</v>
      </c>
      <c r="H53" s="3" t="s">
        <v>584</v>
      </c>
      <c r="I53" s="3" t="s">
        <v>417</v>
      </c>
      <c r="J53" s="3" t="s">
        <v>419</v>
      </c>
      <c r="K53" s="3" t="s">
        <v>418</v>
      </c>
      <c r="L53" s="3" t="s">
        <v>11</v>
      </c>
      <c r="M53" s="181"/>
      <c r="N53" s="190"/>
      <c r="O53" s="190"/>
      <c r="P53" s="190"/>
      <c r="Q53" s="190"/>
      <c r="R53" s="190"/>
      <c r="S53" s="190">
        <f t="shared" si="1"/>
        <v>0</v>
      </c>
    </row>
    <row r="54" spans="1:19" ht="51.95" customHeight="1">
      <c r="A54" s="79" t="s">
        <v>420</v>
      </c>
      <c r="B54" s="73" t="s">
        <v>175</v>
      </c>
      <c r="C54" s="133"/>
      <c r="D54" s="3" t="s">
        <v>394</v>
      </c>
      <c r="E54" s="85">
        <v>11</v>
      </c>
      <c r="F54" s="36" t="s">
        <v>648</v>
      </c>
      <c r="G54" s="74" t="s">
        <v>423</v>
      </c>
      <c r="H54" s="3" t="s">
        <v>597</v>
      </c>
      <c r="I54" s="3" t="s">
        <v>417</v>
      </c>
      <c r="J54" s="3" t="s">
        <v>419</v>
      </c>
      <c r="K54" s="3" t="s">
        <v>418</v>
      </c>
      <c r="L54" s="3" t="s">
        <v>11</v>
      </c>
      <c r="M54" s="181"/>
      <c r="N54" s="190"/>
      <c r="O54" s="190"/>
      <c r="P54" s="190"/>
      <c r="Q54" s="190"/>
      <c r="R54" s="190"/>
      <c r="S54" s="190">
        <f t="shared" si="1"/>
        <v>0</v>
      </c>
    </row>
    <row r="55" spans="1:19" ht="51.95" customHeight="1">
      <c r="A55" s="79" t="s">
        <v>420</v>
      </c>
      <c r="B55" s="73" t="s">
        <v>175</v>
      </c>
      <c r="C55" s="133"/>
      <c r="D55" s="3" t="s">
        <v>392</v>
      </c>
      <c r="E55" s="85">
        <v>27</v>
      </c>
      <c r="F55" s="36" t="s">
        <v>648</v>
      </c>
      <c r="G55" s="74" t="s">
        <v>576</v>
      </c>
      <c r="H55" s="3" t="s">
        <v>580</v>
      </c>
      <c r="I55" s="3" t="s">
        <v>417</v>
      </c>
      <c r="J55" s="3" t="s">
        <v>419</v>
      </c>
      <c r="K55" s="3" t="s">
        <v>418</v>
      </c>
      <c r="L55" s="3" t="s">
        <v>11</v>
      </c>
      <c r="M55" s="181"/>
      <c r="N55" s="38"/>
      <c r="O55" s="38"/>
      <c r="P55" s="38"/>
      <c r="Q55" s="38">
        <v>1</v>
      </c>
      <c r="R55" s="38"/>
      <c r="S55" s="189">
        <f t="shared" si="1"/>
        <v>1</v>
      </c>
    </row>
    <row r="56" spans="1:19" ht="51.95" customHeight="1">
      <c r="A56" s="79" t="s">
        <v>34</v>
      </c>
      <c r="B56" s="73" t="s">
        <v>176</v>
      </c>
      <c r="C56" s="133"/>
      <c r="D56" s="3" t="s">
        <v>455</v>
      </c>
      <c r="E56" s="85">
        <v>20</v>
      </c>
      <c r="F56" s="36" t="s">
        <v>649</v>
      </c>
      <c r="G56" s="74" t="s">
        <v>426</v>
      </c>
      <c r="H56" s="3" t="s">
        <v>580</v>
      </c>
      <c r="I56" s="3" t="s">
        <v>345</v>
      </c>
      <c r="J56" s="3" t="s">
        <v>424</v>
      </c>
      <c r="K56" s="3" t="s">
        <v>425</v>
      </c>
      <c r="L56" s="3" t="s">
        <v>11</v>
      </c>
      <c r="M56" s="181"/>
      <c r="N56" s="38">
        <v>1</v>
      </c>
      <c r="O56" s="38"/>
      <c r="P56" s="38"/>
      <c r="Q56" s="38"/>
      <c r="R56" s="38"/>
      <c r="S56" s="189">
        <f t="shared" si="1"/>
        <v>1</v>
      </c>
    </row>
    <row r="57" spans="1:19" ht="51.95" customHeight="1">
      <c r="A57" s="92" t="s">
        <v>34</v>
      </c>
      <c r="B57" s="141" t="s">
        <v>177</v>
      </c>
      <c r="C57" s="133"/>
      <c r="D57" s="141" t="s">
        <v>408</v>
      </c>
      <c r="E57" s="161">
        <v>2</v>
      </c>
      <c r="F57" s="36" t="s">
        <v>650</v>
      </c>
      <c r="G57" s="162" t="s">
        <v>469</v>
      </c>
      <c r="H57" s="141" t="s">
        <v>605</v>
      </c>
      <c r="I57" s="7" t="s">
        <v>33</v>
      </c>
      <c r="J57" s="7" t="s">
        <v>429</v>
      </c>
      <c r="K57" s="7" t="s">
        <v>428</v>
      </c>
      <c r="L57" s="7" t="s">
        <v>11</v>
      </c>
      <c r="M57" s="182"/>
      <c r="N57" s="192"/>
      <c r="O57" s="192"/>
      <c r="P57" s="192"/>
      <c r="Q57" s="192"/>
      <c r="R57" s="192"/>
      <c r="S57" s="192">
        <f t="shared" si="1"/>
        <v>0</v>
      </c>
    </row>
    <row r="58" spans="1:19" ht="51.95" customHeight="1">
      <c r="A58" s="79" t="s">
        <v>26</v>
      </c>
      <c r="B58" s="73" t="s">
        <v>178</v>
      </c>
      <c r="C58" s="133"/>
      <c r="D58" s="3" t="s">
        <v>30</v>
      </c>
      <c r="E58" s="85">
        <v>24</v>
      </c>
      <c r="F58" s="36" t="s">
        <v>651</v>
      </c>
      <c r="G58" s="74" t="s">
        <v>436</v>
      </c>
      <c r="H58" s="3" t="s">
        <v>30</v>
      </c>
      <c r="I58" s="3" t="s">
        <v>430</v>
      </c>
      <c r="J58" s="3" t="s">
        <v>434</v>
      </c>
      <c r="K58" s="3" t="s">
        <v>435</v>
      </c>
      <c r="L58" s="3" t="s">
        <v>11</v>
      </c>
      <c r="M58" s="181"/>
      <c r="N58" s="38">
        <v>1</v>
      </c>
      <c r="O58" s="38"/>
      <c r="P58" s="38"/>
      <c r="Q58" s="38"/>
      <c r="R58" s="38"/>
      <c r="S58" s="189">
        <f t="shared" si="1"/>
        <v>1</v>
      </c>
    </row>
    <row r="59" spans="1:19" ht="51.95" customHeight="1">
      <c r="A59" s="79" t="s">
        <v>34</v>
      </c>
      <c r="B59" s="73" t="s">
        <v>179</v>
      </c>
      <c r="C59" s="133"/>
      <c r="D59" s="3" t="s">
        <v>374</v>
      </c>
      <c r="E59" s="85">
        <v>10</v>
      </c>
      <c r="F59" s="36" t="s">
        <v>652</v>
      </c>
      <c r="G59" s="74" t="s">
        <v>437</v>
      </c>
      <c r="H59" s="3" t="s">
        <v>588</v>
      </c>
      <c r="I59" s="3" t="s">
        <v>339</v>
      </c>
      <c r="J59" s="3" t="s">
        <v>411</v>
      </c>
      <c r="K59" s="3" t="s">
        <v>410</v>
      </c>
      <c r="L59" s="3" t="s">
        <v>11</v>
      </c>
      <c r="M59" s="181"/>
      <c r="N59" s="190"/>
      <c r="O59" s="190"/>
      <c r="P59" s="190"/>
      <c r="Q59" s="190"/>
      <c r="R59" s="190"/>
      <c r="S59" s="190">
        <f t="shared" si="1"/>
        <v>0</v>
      </c>
    </row>
    <row r="60" spans="1:19" ht="51.95" customHeight="1">
      <c r="A60" s="79" t="s">
        <v>34</v>
      </c>
      <c r="B60" s="73" t="s">
        <v>180</v>
      </c>
      <c r="C60" s="133"/>
      <c r="D60" s="3" t="s">
        <v>408</v>
      </c>
      <c r="E60" s="85">
        <v>2</v>
      </c>
      <c r="F60" s="36" t="s">
        <v>653</v>
      </c>
      <c r="G60" s="74" t="s">
        <v>440</v>
      </c>
      <c r="H60" s="3" t="s">
        <v>584</v>
      </c>
      <c r="I60" s="3" t="s">
        <v>439</v>
      </c>
      <c r="J60" s="3" t="s">
        <v>438</v>
      </c>
      <c r="K60" s="3" t="s">
        <v>303</v>
      </c>
      <c r="L60" s="3" t="s">
        <v>11</v>
      </c>
      <c r="M60" s="181"/>
      <c r="N60" s="38"/>
      <c r="O60" s="38"/>
      <c r="P60" s="38"/>
      <c r="Q60" s="38">
        <v>1</v>
      </c>
      <c r="R60" s="38"/>
      <c r="S60" s="189">
        <f t="shared" si="1"/>
        <v>1</v>
      </c>
    </row>
    <row r="61" spans="1:19" ht="51.95" customHeight="1">
      <c r="A61" s="79" t="s">
        <v>34</v>
      </c>
      <c r="B61" s="73" t="s">
        <v>181</v>
      </c>
      <c r="C61" s="133"/>
      <c r="D61" s="3" t="s">
        <v>455</v>
      </c>
      <c r="E61" s="85">
        <v>20</v>
      </c>
      <c r="F61" s="36" t="s">
        <v>654</v>
      </c>
      <c r="G61" s="74" t="s">
        <v>471</v>
      </c>
      <c r="H61" s="3" t="s">
        <v>580</v>
      </c>
      <c r="I61" s="3" t="s">
        <v>35</v>
      </c>
      <c r="J61" s="3" t="s">
        <v>470</v>
      </c>
      <c r="K61" s="3" t="s">
        <v>352</v>
      </c>
      <c r="L61" s="3" t="s">
        <v>11</v>
      </c>
      <c r="M61" s="181"/>
      <c r="N61" s="190"/>
      <c r="O61" s="190"/>
      <c r="P61" s="190"/>
      <c r="Q61" s="190"/>
      <c r="R61" s="190"/>
      <c r="S61" s="190">
        <f t="shared" si="1"/>
        <v>0</v>
      </c>
    </row>
    <row r="62" spans="1:19" s="149" customFormat="1" ht="51.95" customHeight="1">
      <c r="A62" s="142" t="s">
        <v>34</v>
      </c>
      <c r="B62" s="143" t="s">
        <v>182</v>
      </c>
      <c r="C62" s="133"/>
      <c r="D62" s="144" t="s">
        <v>455</v>
      </c>
      <c r="E62" s="145">
        <v>20</v>
      </c>
      <c r="F62" s="146" t="s">
        <v>655</v>
      </c>
      <c r="G62" s="147" t="s">
        <v>719</v>
      </c>
      <c r="H62" s="144" t="s">
        <v>2</v>
      </c>
      <c r="I62" s="144" t="s">
        <v>472</v>
      </c>
      <c r="J62" s="144" t="s">
        <v>424</v>
      </c>
      <c r="K62" s="144" t="s">
        <v>425</v>
      </c>
      <c r="L62" s="148" t="s">
        <v>11</v>
      </c>
      <c r="M62" s="183"/>
      <c r="N62" s="202"/>
      <c r="O62" s="202"/>
      <c r="P62" s="202"/>
      <c r="Q62" s="202"/>
      <c r="R62" s="202"/>
      <c r="S62" s="190">
        <f t="shared" si="1"/>
        <v>0</v>
      </c>
    </row>
    <row r="63" spans="1:19" s="149" customFormat="1" ht="51.95" customHeight="1">
      <c r="A63" s="142" t="s">
        <v>34</v>
      </c>
      <c r="B63" s="143" t="s">
        <v>183</v>
      </c>
      <c r="C63" s="133"/>
      <c r="D63" s="144" t="s">
        <v>408</v>
      </c>
      <c r="E63" s="145">
        <v>2</v>
      </c>
      <c r="F63" s="146" t="s">
        <v>656</v>
      </c>
      <c r="G63" s="147" t="s">
        <v>720</v>
      </c>
      <c r="H63" s="144" t="s">
        <v>2</v>
      </c>
      <c r="I63" s="144" t="s">
        <v>33</v>
      </c>
      <c r="J63" s="144" t="s">
        <v>429</v>
      </c>
      <c r="K63" s="144" t="s">
        <v>428</v>
      </c>
      <c r="L63" s="148" t="s">
        <v>11</v>
      </c>
      <c r="M63" s="183"/>
      <c r="N63" s="202"/>
      <c r="O63" s="202"/>
      <c r="P63" s="202"/>
      <c r="Q63" s="202"/>
      <c r="R63" s="202"/>
      <c r="S63" s="190">
        <f t="shared" si="1"/>
        <v>0</v>
      </c>
    </row>
    <row r="64" spans="1:19" ht="51.95" customHeight="1">
      <c r="A64" s="79" t="s">
        <v>26</v>
      </c>
      <c r="B64" s="73" t="s">
        <v>184</v>
      </c>
      <c r="C64" s="133"/>
      <c r="D64" s="3" t="s">
        <v>294</v>
      </c>
      <c r="E64" s="85">
        <v>3</v>
      </c>
      <c r="F64" s="36" t="s">
        <v>657</v>
      </c>
      <c r="G64" s="74" t="s">
        <v>475</v>
      </c>
      <c r="H64" s="3" t="s">
        <v>588</v>
      </c>
      <c r="I64" s="3" t="s">
        <v>339</v>
      </c>
      <c r="J64" s="108" t="s">
        <v>474</v>
      </c>
      <c r="K64" s="108" t="s">
        <v>473</v>
      </c>
      <c r="L64" s="3" t="s">
        <v>11</v>
      </c>
      <c r="M64" s="181"/>
      <c r="N64" s="38"/>
      <c r="O64" s="38">
        <v>1</v>
      </c>
      <c r="P64" s="38"/>
      <c r="Q64" s="38"/>
      <c r="R64" s="38"/>
      <c r="S64" s="189">
        <f t="shared" si="1"/>
        <v>1</v>
      </c>
    </row>
    <row r="65" spans="1:19" ht="51.95" customHeight="1">
      <c r="A65" s="79" t="s">
        <v>26</v>
      </c>
      <c r="B65" s="73" t="s">
        <v>184</v>
      </c>
      <c r="C65" s="133"/>
      <c r="D65" s="3" t="s">
        <v>374</v>
      </c>
      <c r="E65" s="85">
        <v>10</v>
      </c>
      <c r="F65" s="36" t="s">
        <v>657</v>
      </c>
      <c r="G65" s="74" t="s">
        <v>475</v>
      </c>
      <c r="H65" s="3" t="s">
        <v>581</v>
      </c>
      <c r="I65" s="3" t="s">
        <v>339</v>
      </c>
      <c r="J65" s="108" t="s">
        <v>474</v>
      </c>
      <c r="K65" s="108" t="s">
        <v>473</v>
      </c>
      <c r="L65" s="3" t="s">
        <v>11</v>
      </c>
      <c r="M65" s="181"/>
      <c r="N65" s="38">
        <v>1</v>
      </c>
      <c r="O65" s="38"/>
      <c r="P65" s="38">
        <v>1</v>
      </c>
      <c r="Q65" s="38"/>
      <c r="R65" s="38"/>
      <c r="S65" s="189">
        <f t="shared" si="1"/>
        <v>2</v>
      </c>
    </row>
    <row r="66" spans="1:19" ht="51.95" customHeight="1">
      <c r="A66" s="79" t="s">
        <v>26</v>
      </c>
      <c r="B66" s="73" t="s">
        <v>185</v>
      </c>
      <c r="C66" s="133"/>
      <c r="D66" s="3" t="s">
        <v>396</v>
      </c>
      <c r="E66" s="85">
        <v>14</v>
      </c>
      <c r="F66" s="36" t="s">
        <v>658</v>
      </c>
      <c r="G66" s="74" t="s">
        <v>476</v>
      </c>
      <c r="H66" s="3" t="s">
        <v>587</v>
      </c>
      <c r="I66" s="3" t="s">
        <v>318</v>
      </c>
      <c r="J66" s="3" t="s">
        <v>320</v>
      </c>
      <c r="K66" s="3" t="s">
        <v>319</v>
      </c>
      <c r="L66" s="3" t="s">
        <v>11</v>
      </c>
      <c r="M66" s="181"/>
      <c r="N66" s="38">
        <v>1</v>
      </c>
      <c r="O66" s="38"/>
      <c r="P66" s="38"/>
      <c r="Q66" s="38"/>
      <c r="R66" s="38"/>
      <c r="S66" s="189">
        <f t="shared" si="1"/>
        <v>1</v>
      </c>
    </row>
    <row r="67" spans="1:19" ht="51.95" customHeight="1">
      <c r="A67" s="79" t="s">
        <v>26</v>
      </c>
      <c r="B67" s="73" t="s">
        <v>186</v>
      </c>
      <c r="C67" s="133"/>
      <c r="D67" s="3" t="s">
        <v>453</v>
      </c>
      <c r="E67" s="85">
        <v>18</v>
      </c>
      <c r="F67" s="36" t="s">
        <v>659</v>
      </c>
      <c r="G67" s="74" t="s">
        <v>479</v>
      </c>
      <c r="H67" s="3" t="s">
        <v>600</v>
      </c>
      <c r="I67" s="3" t="s">
        <v>318</v>
      </c>
      <c r="J67" s="3" t="s">
        <v>320</v>
      </c>
      <c r="K67" s="3" t="s">
        <v>477</v>
      </c>
      <c r="L67" s="3" t="s">
        <v>11</v>
      </c>
      <c r="M67" s="181"/>
      <c r="N67" s="38">
        <v>1</v>
      </c>
      <c r="O67" s="38"/>
      <c r="P67" s="38"/>
      <c r="Q67" s="38"/>
      <c r="R67" s="38"/>
      <c r="S67" s="189">
        <f t="shared" si="1"/>
        <v>1</v>
      </c>
    </row>
    <row r="68" spans="1:19" ht="51.95" customHeight="1">
      <c r="A68" s="79" t="s">
        <v>26</v>
      </c>
      <c r="B68" s="73" t="s">
        <v>186</v>
      </c>
      <c r="C68" s="133"/>
      <c r="D68" s="3" t="s">
        <v>454</v>
      </c>
      <c r="E68" s="85">
        <v>19</v>
      </c>
      <c r="F68" s="29" t="s">
        <v>659</v>
      </c>
      <c r="G68" s="74" t="s">
        <v>478</v>
      </c>
      <c r="H68" s="3" t="s">
        <v>600</v>
      </c>
      <c r="I68" s="3" t="s">
        <v>318</v>
      </c>
      <c r="J68" s="3" t="s">
        <v>320</v>
      </c>
      <c r="K68" s="3" t="s">
        <v>477</v>
      </c>
      <c r="L68" s="3" t="s">
        <v>11</v>
      </c>
      <c r="M68" s="181"/>
      <c r="N68" s="38">
        <v>1</v>
      </c>
      <c r="O68" s="38"/>
      <c r="P68" s="38"/>
      <c r="Q68" s="38"/>
      <c r="R68" s="38"/>
      <c r="S68" s="189">
        <f t="shared" si="1"/>
        <v>1</v>
      </c>
    </row>
    <row r="69" spans="1:19" ht="51.95" customHeight="1">
      <c r="A69" s="79" t="s">
        <v>26</v>
      </c>
      <c r="B69" s="73" t="s">
        <v>187</v>
      </c>
      <c r="C69" s="133"/>
      <c r="D69" s="3" t="s">
        <v>294</v>
      </c>
      <c r="E69" s="85">
        <v>3</v>
      </c>
      <c r="F69" s="36" t="s">
        <v>660</v>
      </c>
      <c r="G69" s="74" t="s">
        <v>481</v>
      </c>
      <c r="H69" s="3" t="s">
        <v>588</v>
      </c>
      <c r="I69" s="3" t="s">
        <v>480</v>
      </c>
      <c r="J69" s="3" t="s">
        <v>346</v>
      </c>
      <c r="K69" s="3" t="s">
        <v>347</v>
      </c>
      <c r="L69" s="3" t="s">
        <v>11</v>
      </c>
      <c r="M69" s="181"/>
      <c r="N69" s="38"/>
      <c r="O69" s="38">
        <v>1</v>
      </c>
      <c r="P69" s="38"/>
      <c r="Q69" s="38"/>
      <c r="R69" s="38"/>
      <c r="S69" s="189">
        <f t="shared" si="1"/>
        <v>1</v>
      </c>
    </row>
    <row r="70" spans="1:19" ht="51.95" customHeight="1">
      <c r="A70" s="79" t="s">
        <v>26</v>
      </c>
      <c r="B70" s="73" t="s">
        <v>187</v>
      </c>
      <c r="C70" s="133"/>
      <c r="D70" s="3" t="s">
        <v>452</v>
      </c>
      <c r="E70" s="85">
        <v>17</v>
      </c>
      <c r="F70" s="36" t="s">
        <v>660</v>
      </c>
      <c r="G70" s="74" t="s">
        <v>481</v>
      </c>
      <c r="H70" s="3" t="s">
        <v>588</v>
      </c>
      <c r="I70" s="3" t="s">
        <v>480</v>
      </c>
      <c r="J70" s="3" t="s">
        <v>346</v>
      </c>
      <c r="K70" s="3" t="s">
        <v>347</v>
      </c>
      <c r="L70" s="3" t="s">
        <v>11</v>
      </c>
      <c r="M70" s="181"/>
      <c r="N70" s="38"/>
      <c r="O70" s="38"/>
      <c r="P70" s="38"/>
      <c r="Q70" s="38">
        <v>1</v>
      </c>
      <c r="R70" s="38"/>
      <c r="S70" s="189">
        <f t="shared" si="1"/>
        <v>1</v>
      </c>
    </row>
    <row r="71" spans="1:19" ht="51.95" customHeight="1">
      <c r="A71" s="79" t="s">
        <v>483</v>
      </c>
      <c r="B71" s="73" t="s">
        <v>188</v>
      </c>
      <c r="C71" s="133"/>
      <c r="D71" s="3" t="s">
        <v>408</v>
      </c>
      <c r="E71" s="85">
        <v>2</v>
      </c>
      <c r="F71" s="36" t="s">
        <v>661</v>
      </c>
      <c r="G71" s="74" t="s">
        <v>484</v>
      </c>
      <c r="H71" s="3" t="s">
        <v>584</v>
      </c>
      <c r="I71" s="3" t="s">
        <v>417</v>
      </c>
      <c r="J71" s="3" t="s">
        <v>482</v>
      </c>
      <c r="K71" s="3" t="s">
        <v>418</v>
      </c>
      <c r="L71" s="3" t="s">
        <v>11</v>
      </c>
      <c r="M71" s="181"/>
      <c r="N71" s="38"/>
      <c r="O71" s="38"/>
      <c r="P71" s="38"/>
      <c r="Q71" s="38">
        <v>1</v>
      </c>
      <c r="R71" s="38"/>
      <c r="S71" s="189">
        <f t="shared" si="1"/>
        <v>1</v>
      </c>
    </row>
    <row r="72" spans="1:19" ht="51.95" customHeight="1">
      <c r="A72" s="79" t="s">
        <v>483</v>
      </c>
      <c r="B72" s="73" t="s">
        <v>188</v>
      </c>
      <c r="C72" s="133"/>
      <c r="D72" s="3" t="s">
        <v>368</v>
      </c>
      <c r="E72" s="85">
        <v>4</v>
      </c>
      <c r="F72" s="29" t="s">
        <v>661</v>
      </c>
      <c r="G72" s="74" t="s">
        <v>484</v>
      </c>
      <c r="H72" s="3" t="s">
        <v>584</v>
      </c>
      <c r="I72" s="3" t="s">
        <v>417</v>
      </c>
      <c r="J72" s="3" t="s">
        <v>482</v>
      </c>
      <c r="K72" s="3" t="s">
        <v>418</v>
      </c>
      <c r="L72" s="3" t="s">
        <v>11</v>
      </c>
      <c r="M72" s="181"/>
      <c r="N72" s="38"/>
      <c r="O72" s="38">
        <v>1</v>
      </c>
      <c r="P72" s="38"/>
      <c r="Q72" s="38"/>
      <c r="R72" s="38"/>
      <c r="S72" s="189">
        <f t="shared" si="1"/>
        <v>1</v>
      </c>
    </row>
    <row r="73" spans="1:19" ht="51.95" customHeight="1">
      <c r="A73" s="79" t="s">
        <v>483</v>
      </c>
      <c r="B73" s="73" t="s">
        <v>188</v>
      </c>
      <c r="C73" s="133"/>
      <c r="D73" s="3" t="s">
        <v>392</v>
      </c>
      <c r="E73" s="85">
        <v>27</v>
      </c>
      <c r="F73" s="29" t="s">
        <v>661</v>
      </c>
      <c r="G73" s="74" t="s">
        <v>484</v>
      </c>
      <c r="H73" s="3" t="s">
        <v>584</v>
      </c>
      <c r="I73" s="3" t="s">
        <v>417</v>
      </c>
      <c r="J73" s="3" t="s">
        <v>482</v>
      </c>
      <c r="K73" s="3" t="s">
        <v>418</v>
      </c>
      <c r="L73" s="3" t="s">
        <v>11</v>
      </c>
      <c r="M73" s="181"/>
      <c r="N73" s="190"/>
      <c r="O73" s="190"/>
      <c r="P73" s="190"/>
      <c r="Q73" s="190"/>
      <c r="R73" s="190"/>
      <c r="S73" s="190">
        <f t="shared" si="1"/>
        <v>0</v>
      </c>
    </row>
    <row r="74" spans="1:19" ht="51.95" customHeight="1">
      <c r="A74" s="79" t="s">
        <v>486</v>
      </c>
      <c r="B74" s="73" t="s">
        <v>189</v>
      </c>
      <c r="C74" s="133"/>
      <c r="D74" s="3" t="s">
        <v>455</v>
      </c>
      <c r="E74" s="85">
        <v>20</v>
      </c>
      <c r="F74" s="36" t="s">
        <v>662</v>
      </c>
      <c r="G74" s="74" t="s">
        <v>933</v>
      </c>
      <c r="H74" s="3" t="s">
        <v>591</v>
      </c>
      <c r="I74" s="3" t="s">
        <v>8</v>
      </c>
      <c r="J74" s="3" t="s">
        <v>485</v>
      </c>
      <c r="K74" s="3" t="s">
        <v>316</v>
      </c>
      <c r="L74" s="3" t="s">
        <v>11</v>
      </c>
      <c r="M74" s="181"/>
      <c r="N74" s="38"/>
      <c r="O74" s="38"/>
      <c r="P74" s="38"/>
      <c r="Q74" s="38">
        <v>1</v>
      </c>
      <c r="R74" s="38"/>
      <c r="S74" s="189">
        <f t="shared" si="1"/>
        <v>1</v>
      </c>
    </row>
    <row r="75" spans="1:19" ht="51.95" customHeight="1">
      <c r="A75" s="79" t="s">
        <v>489</v>
      </c>
      <c r="B75" s="73" t="s">
        <v>190</v>
      </c>
      <c r="C75" s="133"/>
      <c r="D75" s="3" t="s">
        <v>219</v>
      </c>
      <c r="E75" s="85">
        <v>9</v>
      </c>
      <c r="F75" s="36" t="s">
        <v>663</v>
      </c>
      <c r="G75" s="75" t="s">
        <v>490</v>
      </c>
      <c r="H75" s="83" t="s">
        <v>219</v>
      </c>
      <c r="I75" s="3" t="s">
        <v>488</v>
      </c>
      <c r="J75" s="3" t="s">
        <v>487</v>
      </c>
      <c r="K75" s="3" t="s">
        <v>388</v>
      </c>
      <c r="L75" s="3" t="s">
        <v>11</v>
      </c>
      <c r="M75" s="181"/>
      <c r="N75" s="178"/>
      <c r="O75" s="178"/>
      <c r="P75" s="178">
        <v>1</v>
      </c>
      <c r="Q75" s="178"/>
      <c r="R75" s="178"/>
      <c r="S75" s="189">
        <f t="shared" si="1"/>
        <v>1</v>
      </c>
    </row>
    <row r="76" spans="1:19" ht="51.95" customHeight="1">
      <c r="A76" s="79" t="s">
        <v>489</v>
      </c>
      <c r="B76" s="73" t="s">
        <v>191</v>
      </c>
      <c r="C76" s="133"/>
      <c r="D76" s="3" t="s">
        <v>294</v>
      </c>
      <c r="E76" s="85">
        <v>3</v>
      </c>
      <c r="F76" s="36" t="s">
        <v>664</v>
      </c>
      <c r="G76" s="74" t="s">
        <v>492</v>
      </c>
      <c r="H76" s="3" t="s">
        <v>588</v>
      </c>
      <c r="I76" s="3" t="s">
        <v>439</v>
      </c>
      <c r="J76" s="3" t="s">
        <v>491</v>
      </c>
      <c r="K76" s="3" t="s">
        <v>303</v>
      </c>
      <c r="L76" s="3" t="s">
        <v>11</v>
      </c>
      <c r="M76" s="181"/>
      <c r="N76" s="38"/>
      <c r="O76" s="38">
        <v>1</v>
      </c>
      <c r="P76" s="38"/>
      <c r="Q76" s="38"/>
      <c r="R76" s="38"/>
      <c r="S76" s="189">
        <f t="shared" si="1"/>
        <v>1</v>
      </c>
    </row>
    <row r="77" spans="1:19" ht="51.95" customHeight="1">
      <c r="A77" s="79" t="s">
        <v>489</v>
      </c>
      <c r="B77" s="73" t="s">
        <v>191</v>
      </c>
      <c r="C77" s="133"/>
      <c r="D77" s="3" t="s">
        <v>331</v>
      </c>
      <c r="E77" s="85">
        <v>25</v>
      </c>
      <c r="F77" s="29" t="s">
        <v>664</v>
      </c>
      <c r="G77" s="74" t="s">
        <v>493</v>
      </c>
      <c r="H77" s="3" t="s">
        <v>592</v>
      </c>
      <c r="I77" s="3" t="s">
        <v>439</v>
      </c>
      <c r="J77" s="3" t="s">
        <v>491</v>
      </c>
      <c r="K77" s="3" t="s">
        <v>303</v>
      </c>
      <c r="L77" s="3" t="s">
        <v>11</v>
      </c>
      <c r="M77" s="181"/>
      <c r="N77" s="190"/>
      <c r="O77" s="190"/>
      <c r="P77" s="190"/>
      <c r="Q77" s="190"/>
      <c r="R77" s="190"/>
      <c r="S77" s="190">
        <f t="shared" si="1"/>
        <v>0</v>
      </c>
    </row>
    <row r="78" spans="1:19" ht="51.95" customHeight="1">
      <c r="A78" s="79" t="s">
        <v>489</v>
      </c>
      <c r="B78" s="73" t="s">
        <v>191</v>
      </c>
      <c r="C78" s="133"/>
      <c r="D78" s="3" t="s">
        <v>446</v>
      </c>
      <c r="E78" s="85">
        <v>1</v>
      </c>
      <c r="F78" s="29" t="s">
        <v>664</v>
      </c>
      <c r="G78" s="74" t="s">
        <v>494</v>
      </c>
      <c r="H78" s="3" t="s">
        <v>599</v>
      </c>
      <c r="I78" s="3" t="s">
        <v>439</v>
      </c>
      <c r="J78" s="3" t="s">
        <v>491</v>
      </c>
      <c r="K78" s="3" t="s">
        <v>303</v>
      </c>
      <c r="L78" s="3" t="s">
        <v>11</v>
      </c>
      <c r="M78" s="181"/>
      <c r="N78" s="38"/>
      <c r="O78" s="38">
        <v>1</v>
      </c>
      <c r="P78" s="38"/>
      <c r="Q78" s="38"/>
      <c r="R78" s="38"/>
      <c r="S78" s="189">
        <f t="shared" si="1"/>
        <v>1</v>
      </c>
    </row>
    <row r="79" spans="1:19" ht="51.95" customHeight="1">
      <c r="A79" s="79" t="s">
        <v>489</v>
      </c>
      <c r="B79" s="73" t="s">
        <v>192</v>
      </c>
      <c r="C79" s="133"/>
      <c r="D79" s="3" t="s">
        <v>294</v>
      </c>
      <c r="E79" s="85">
        <v>3</v>
      </c>
      <c r="F79" s="36" t="s">
        <v>665</v>
      </c>
      <c r="G79" s="74" t="s">
        <v>495</v>
      </c>
      <c r="H79" s="3" t="s">
        <v>599</v>
      </c>
      <c r="I79" s="3" t="s">
        <v>33</v>
      </c>
      <c r="J79" s="3" t="s">
        <v>429</v>
      </c>
      <c r="K79" s="3" t="s">
        <v>301</v>
      </c>
      <c r="L79" s="3" t="s">
        <v>11</v>
      </c>
      <c r="M79" s="181"/>
      <c r="N79" s="38"/>
      <c r="O79" s="38">
        <v>1</v>
      </c>
      <c r="P79" s="38"/>
      <c r="Q79" s="38"/>
      <c r="R79" s="38"/>
      <c r="S79" s="189">
        <f t="shared" si="1"/>
        <v>1</v>
      </c>
    </row>
    <row r="80" spans="1:19" ht="51.95" customHeight="1">
      <c r="A80" s="79" t="s">
        <v>489</v>
      </c>
      <c r="B80" s="73" t="s">
        <v>193</v>
      </c>
      <c r="C80" s="133"/>
      <c r="D80" s="3" t="s">
        <v>294</v>
      </c>
      <c r="E80" s="85">
        <v>3</v>
      </c>
      <c r="F80" s="36" t="s">
        <v>666</v>
      </c>
      <c r="G80" s="75" t="s">
        <v>496</v>
      </c>
      <c r="H80" s="83" t="s">
        <v>218</v>
      </c>
      <c r="I80" s="3" t="s">
        <v>293</v>
      </c>
      <c r="J80" s="3" t="s">
        <v>411</v>
      </c>
      <c r="K80" s="3" t="s">
        <v>410</v>
      </c>
      <c r="L80" s="3" t="s">
        <v>11</v>
      </c>
      <c r="M80" s="181"/>
      <c r="N80" s="38"/>
      <c r="O80" s="38">
        <v>1</v>
      </c>
      <c r="P80" s="38"/>
      <c r="Q80" s="38"/>
      <c r="R80" s="38">
        <v>1</v>
      </c>
      <c r="S80" s="189">
        <f t="shared" si="1"/>
        <v>2</v>
      </c>
    </row>
    <row r="81" spans="1:19" ht="51.95" customHeight="1">
      <c r="A81" s="79" t="s">
        <v>497</v>
      </c>
      <c r="B81" s="73" t="s">
        <v>194</v>
      </c>
      <c r="C81" s="133"/>
      <c r="D81" s="3" t="s">
        <v>375</v>
      </c>
      <c r="E81" s="87">
        <v>23</v>
      </c>
      <c r="F81" s="36" t="s">
        <v>667</v>
      </c>
      <c r="G81" s="77" t="s">
        <v>498</v>
      </c>
      <c r="H81" s="125" t="s">
        <v>218</v>
      </c>
      <c r="I81" s="3" t="s">
        <v>339</v>
      </c>
      <c r="J81" s="3" t="s">
        <v>337</v>
      </c>
      <c r="K81" s="3" t="s">
        <v>473</v>
      </c>
      <c r="L81" s="3" t="s">
        <v>11</v>
      </c>
      <c r="M81" s="181"/>
      <c r="N81" s="38"/>
      <c r="O81" s="38">
        <v>1</v>
      </c>
      <c r="P81" s="38"/>
      <c r="Q81" s="38"/>
      <c r="R81" s="38">
        <v>1</v>
      </c>
      <c r="S81" s="189">
        <f t="shared" si="1"/>
        <v>2</v>
      </c>
    </row>
    <row r="82" spans="1:19" ht="51.95" customHeight="1">
      <c r="A82" s="79" t="s">
        <v>497</v>
      </c>
      <c r="B82" s="73" t="s">
        <v>195</v>
      </c>
      <c r="C82" s="133"/>
      <c r="D82" s="3" t="s">
        <v>294</v>
      </c>
      <c r="E82" s="85">
        <v>3</v>
      </c>
      <c r="F82" s="36" t="s">
        <v>668</v>
      </c>
      <c r="G82" s="74" t="s">
        <v>502</v>
      </c>
      <c r="H82" s="3" t="s">
        <v>570</v>
      </c>
      <c r="I82" s="3" t="s">
        <v>499</v>
      </c>
      <c r="J82" s="3" t="s">
        <v>501</v>
      </c>
      <c r="K82" s="3" t="s">
        <v>500</v>
      </c>
      <c r="L82" s="3" t="s">
        <v>11</v>
      </c>
      <c r="M82" s="181"/>
      <c r="N82" s="38"/>
      <c r="O82" s="38">
        <v>1</v>
      </c>
      <c r="P82" s="38"/>
      <c r="Q82" s="38"/>
      <c r="R82" s="38"/>
      <c r="S82" s="189">
        <f t="shared" si="1"/>
        <v>1</v>
      </c>
    </row>
    <row r="83" spans="1:19" ht="51.95" customHeight="1">
      <c r="A83" s="79" t="s">
        <v>497</v>
      </c>
      <c r="B83" s="73" t="s">
        <v>195</v>
      </c>
      <c r="C83" s="133"/>
      <c r="D83" s="3" t="s">
        <v>446</v>
      </c>
      <c r="E83" s="85">
        <v>1</v>
      </c>
      <c r="F83" s="29" t="s">
        <v>668</v>
      </c>
      <c r="G83" s="74" t="s">
        <v>504</v>
      </c>
      <c r="H83" s="3" t="s">
        <v>588</v>
      </c>
      <c r="I83" s="3" t="s">
        <v>499</v>
      </c>
      <c r="J83" s="3" t="s">
        <v>501</v>
      </c>
      <c r="K83" s="3" t="s">
        <v>500</v>
      </c>
      <c r="L83" s="3" t="s">
        <v>11</v>
      </c>
      <c r="M83" s="181"/>
      <c r="N83" s="38"/>
      <c r="O83" s="38"/>
      <c r="P83" s="38"/>
      <c r="Q83" s="38"/>
      <c r="R83" s="38"/>
      <c r="S83" s="189">
        <f t="shared" si="1"/>
        <v>0</v>
      </c>
    </row>
    <row r="84" spans="1:19" ht="51.95" customHeight="1">
      <c r="A84" s="79" t="s">
        <v>497</v>
      </c>
      <c r="B84" s="73" t="s">
        <v>195</v>
      </c>
      <c r="C84" s="133"/>
      <c r="D84" s="3" t="s">
        <v>294</v>
      </c>
      <c r="E84" s="85">
        <v>3</v>
      </c>
      <c r="F84" s="29" t="s">
        <v>668</v>
      </c>
      <c r="G84" s="74" t="s">
        <v>503</v>
      </c>
      <c r="H84" s="3" t="s">
        <v>588</v>
      </c>
      <c r="I84" s="3" t="s">
        <v>499</v>
      </c>
      <c r="J84" s="3" t="s">
        <v>501</v>
      </c>
      <c r="K84" s="3" t="s">
        <v>500</v>
      </c>
      <c r="L84" s="3" t="s">
        <v>11</v>
      </c>
      <c r="M84" s="181"/>
      <c r="N84" s="38"/>
      <c r="O84" s="38">
        <v>1</v>
      </c>
      <c r="P84" s="38"/>
      <c r="Q84" s="38"/>
      <c r="R84" s="38"/>
      <c r="S84" s="189">
        <f t="shared" si="1"/>
        <v>1</v>
      </c>
    </row>
    <row r="85" spans="1:19" ht="51.95" customHeight="1">
      <c r="A85" s="92" t="s">
        <v>264</v>
      </c>
      <c r="B85" s="73" t="s">
        <v>196</v>
      </c>
      <c r="C85" s="133"/>
      <c r="D85" s="3" t="s">
        <v>12</v>
      </c>
      <c r="E85" s="85">
        <v>12</v>
      </c>
      <c r="F85" s="36" t="s">
        <v>669</v>
      </c>
      <c r="G85" s="75" t="s">
        <v>577</v>
      </c>
      <c r="H85" s="83" t="s">
        <v>578</v>
      </c>
      <c r="I85" s="3" t="s">
        <v>505</v>
      </c>
      <c r="J85" s="3" t="s">
        <v>506</v>
      </c>
      <c r="K85" s="3" t="s">
        <v>477</v>
      </c>
      <c r="L85" s="3" t="s">
        <v>11</v>
      </c>
      <c r="M85" s="181"/>
      <c r="N85" s="38">
        <v>1</v>
      </c>
      <c r="O85" s="38"/>
      <c r="P85" s="38"/>
      <c r="Q85" s="38"/>
      <c r="R85" s="38"/>
      <c r="S85" s="189">
        <f t="shared" si="1"/>
        <v>1</v>
      </c>
    </row>
    <row r="86" spans="1:19" ht="51.95" customHeight="1">
      <c r="A86" s="79" t="s">
        <v>508</v>
      </c>
      <c r="B86" s="73" t="s">
        <v>197</v>
      </c>
      <c r="C86" s="133"/>
      <c r="D86" s="3" t="s">
        <v>446</v>
      </c>
      <c r="E86" s="85">
        <v>1</v>
      </c>
      <c r="F86" s="36" t="s">
        <v>670</v>
      </c>
      <c r="G86" s="74" t="s">
        <v>748</v>
      </c>
      <c r="H86" s="3" t="s">
        <v>218</v>
      </c>
      <c r="I86" s="3" t="s">
        <v>339</v>
      </c>
      <c r="J86" s="3" t="s">
        <v>290</v>
      </c>
      <c r="K86" s="3" t="s">
        <v>507</v>
      </c>
      <c r="L86" s="3" t="s">
        <v>11</v>
      </c>
      <c r="M86" s="181"/>
      <c r="N86" s="38"/>
      <c r="O86" s="38">
        <v>1</v>
      </c>
      <c r="P86" s="38"/>
      <c r="Q86" s="38"/>
      <c r="R86" s="38"/>
      <c r="S86" s="189">
        <f t="shared" ref="S86:S143" si="2">SUM(N86:R86)</f>
        <v>1</v>
      </c>
    </row>
    <row r="87" spans="1:19" ht="51.95" customHeight="1">
      <c r="A87" s="79" t="s">
        <v>508</v>
      </c>
      <c r="B87" s="73" t="s">
        <v>197</v>
      </c>
      <c r="C87" s="133"/>
      <c r="D87" s="3" t="s">
        <v>294</v>
      </c>
      <c r="E87" s="85">
        <v>3</v>
      </c>
      <c r="F87" s="29" t="s">
        <v>670</v>
      </c>
      <c r="G87" s="74" t="s">
        <v>574</v>
      </c>
      <c r="H87" s="3" t="s">
        <v>218</v>
      </c>
      <c r="I87" s="3" t="s">
        <v>339</v>
      </c>
      <c r="J87" s="3" t="s">
        <v>290</v>
      </c>
      <c r="K87" s="3" t="s">
        <v>507</v>
      </c>
      <c r="L87" s="3" t="s">
        <v>11</v>
      </c>
      <c r="M87" s="181"/>
      <c r="N87" s="38"/>
      <c r="O87" s="38">
        <v>1</v>
      </c>
      <c r="P87" s="38"/>
      <c r="Q87" s="38"/>
      <c r="R87" s="38">
        <v>1</v>
      </c>
      <c r="S87" s="189">
        <f t="shared" si="2"/>
        <v>2</v>
      </c>
    </row>
    <row r="88" spans="1:19" ht="51.95" customHeight="1">
      <c r="A88" s="92" t="s">
        <v>508</v>
      </c>
      <c r="B88" s="93" t="s">
        <v>198</v>
      </c>
      <c r="C88" s="133"/>
      <c r="D88" s="7" t="s">
        <v>446</v>
      </c>
      <c r="E88" s="86">
        <v>1</v>
      </c>
      <c r="F88" s="36" t="s">
        <v>671</v>
      </c>
      <c r="G88" s="74" t="s">
        <v>746</v>
      </c>
      <c r="H88" s="3" t="s">
        <v>599</v>
      </c>
      <c r="I88" s="3" t="s">
        <v>505</v>
      </c>
      <c r="J88" s="3" t="s">
        <v>510</v>
      </c>
      <c r="K88" s="3" t="s">
        <v>509</v>
      </c>
      <c r="L88" s="3" t="s">
        <v>11</v>
      </c>
      <c r="M88" s="181"/>
      <c r="N88" s="95"/>
      <c r="O88" s="95">
        <v>1</v>
      </c>
      <c r="P88" s="95"/>
      <c r="Q88" s="95"/>
      <c r="R88" s="95"/>
      <c r="S88" s="191">
        <f t="shared" si="2"/>
        <v>1</v>
      </c>
    </row>
    <row r="89" spans="1:19" ht="51.95" customHeight="1">
      <c r="A89" s="79" t="s">
        <v>508</v>
      </c>
      <c r="B89" s="73" t="s">
        <v>199</v>
      </c>
      <c r="C89" s="133"/>
      <c r="D89" s="3" t="s">
        <v>446</v>
      </c>
      <c r="E89" s="85">
        <v>1</v>
      </c>
      <c r="F89" s="36" t="s">
        <v>672</v>
      </c>
      <c r="G89" s="74" t="s">
        <v>512</v>
      </c>
      <c r="H89" s="3" t="s">
        <v>581</v>
      </c>
      <c r="I89" s="3" t="s">
        <v>505</v>
      </c>
      <c r="J89" s="3" t="s">
        <v>510</v>
      </c>
      <c r="K89" s="3" t="s">
        <v>511</v>
      </c>
      <c r="L89" s="3" t="s">
        <v>11</v>
      </c>
      <c r="M89" s="181"/>
      <c r="N89" s="193"/>
      <c r="O89" s="193"/>
      <c r="P89" s="193"/>
      <c r="Q89" s="193"/>
      <c r="R89" s="193"/>
      <c r="S89" s="190">
        <f t="shared" si="2"/>
        <v>0</v>
      </c>
    </row>
    <row r="90" spans="1:19" ht="51.95" customHeight="1">
      <c r="A90" s="79" t="s">
        <v>516</v>
      </c>
      <c r="B90" s="73" t="s">
        <v>200</v>
      </c>
      <c r="C90" s="133"/>
      <c r="D90" s="3" t="s">
        <v>375</v>
      </c>
      <c r="E90" s="85">
        <v>23</v>
      </c>
      <c r="F90" s="36" t="s">
        <v>673</v>
      </c>
      <c r="G90" s="74" t="s">
        <v>517</v>
      </c>
      <c r="H90" s="3" t="s">
        <v>583</v>
      </c>
      <c r="I90" s="3" t="s">
        <v>514</v>
      </c>
      <c r="J90" s="3" t="s">
        <v>513</v>
      </c>
      <c r="K90" s="3" t="s">
        <v>515</v>
      </c>
      <c r="L90" s="3" t="s">
        <v>11</v>
      </c>
      <c r="M90" s="181"/>
      <c r="N90" s="193"/>
      <c r="O90" s="193"/>
      <c r="P90" s="193"/>
      <c r="Q90" s="193"/>
      <c r="R90" s="193"/>
      <c r="S90" s="190">
        <f t="shared" si="2"/>
        <v>0</v>
      </c>
    </row>
    <row r="91" spans="1:19" ht="51.95" customHeight="1">
      <c r="A91" s="79" t="s">
        <v>516</v>
      </c>
      <c r="B91" s="73" t="s">
        <v>200</v>
      </c>
      <c r="C91" s="133"/>
      <c r="D91" s="3" t="s">
        <v>12</v>
      </c>
      <c r="E91" s="85">
        <v>12</v>
      </c>
      <c r="F91" s="29" t="s">
        <v>673</v>
      </c>
      <c r="G91" s="74" t="s">
        <v>518</v>
      </c>
      <c r="H91" s="3" t="s">
        <v>583</v>
      </c>
      <c r="I91" s="3" t="s">
        <v>514</v>
      </c>
      <c r="J91" s="3" t="s">
        <v>513</v>
      </c>
      <c r="K91" s="3" t="s">
        <v>515</v>
      </c>
      <c r="L91" s="3" t="s">
        <v>11</v>
      </c>
      <c r="M91" s="181"/>
      <c r="N91" s="193"/>
      <c r="O91" s="193"/>
      <c r="P91" s="193"/>
      <c r="Q91" s="193"/>
      <c r="R91" s="193"/>
      <c r="S91" s="190">
        <f t="shared" si="2"/>
        <v>0</v>
      </c>
    </row>
    <row r="92" spans="1:19" ht="51.95" customHeight="1">
      <c r="A92" s="79" t="s">
        <v>516</v>
      </c>
      <c r="B92" s="73" t="s">
        <v>200</v>
      </c>
      <c r="C92" s="133"/>
      <c r="D92" s="3" t="s">
        <v>12</v>
      </c>
      <c r="E92" s="85">
        <v>12</v>
      </c>
      <c r="F92" s="29" t="s">
        <v>673</v>
      </c>
      <c r="G92" s="74" t="s">
        <v>519</v>
      </c>
      <c r="H92" s="3" t="s">
        <v>583</v>
      </c>
      <c r="I92" s="3" t="s">
        <v>514</v>
      </c>
      <c r="J92" s="3" t="s">
        <v>513</v>
      </c>
      <c r="K92" s="3" t="s">
        <v>515</v>
      </c>
      <c r="L92" s="3" t="s">
        <v>11</v>
      </c>
      <c r="M92" s="181"/>
      <c r="N92" s="193"/>
      <c r="O92" s="193"/>
      <c r="P92" s="193"/>
      <c r="Q92" s="193"/>
      <c r="R92" s="193"/>
      <c r="S92" s="190">
        <f t="shared" si="2"/>
        <v>0</v>
      </c>
    </row>
    <row r="93" spans="1:19" ht="51.95" customHeight="1">
      <c r="A93" s="79" t="s">
        <v>516</v>
      </c>
      <c r="B93" s="73" t="s">
        <v>200</v>
      </c>
      <c r="C93" s="133"/>
      <c r="D93" s="3" t="s">
        <v>30</v>
      </c>
      <c r="E93" s="85">
        <v>24</v>
      </c>
      <c r="F93" s="29" t="s">
        <v>673</v>
      </c>
      <c r="G93" s="74" t="s">
        <v>520</v>
      </c>
      <c r="H93" s="3" t="s">
        <v>583</v>
      </c>
      <c r="I93" s="3" t="s">
        <v>514</v>
      </c>
      <c r="J93" s="3" t="s">
        <v>513</v>
      </c>
      <c r="K93" s="3" t="s">
        <v>515</v>
      </c>
      <c r="L93" s="3" t="s">
        <v>11</v>
      </c>
      <c r="M93" s="181"/>
      <c r="N93" s="193"/>
      <c r="O93" s="193"/>
      <c r="P93" s="193"/>
      <c r="Q93" s="193"/>
      <c r="R93" s="193"/>
      <c r="S93" s="190">
        <f t="shared" si="2"/>
        <v>0</v>
      </c>
    </row>
    <row r="94" spans="1:19" ht="51.95" customHeight="1">
      <c r="A94" s="79" t="s">
        <v>516</v>
      </c>
      <c r="B94" s="73" t="s">
        <v>200</v>
      </c>
      <c r="C94" s="133"/>
      <c r="D94" s="3" t="s">
        <v>453</v>
      </c>
      <c r="E94" s="85">
        <v>18</v>
      </c>
      <c r="F94" s="29" t="s">
        <v>673</v>
      </c>
      <c r="G94" s="74" t="s">
        <v>521</v>
      </c>
      <c r="H94" s="3" t="s">
        <v>583</v>
      </c>
      <c r="I94" s="3" t="s">
        <v>514</v>
      </c>
      <c r="J94" s="3" t="s">
        <v>513</v>
      </c>
      <c r="K94" s="3" t="s">
        <v>515</v>
      </c>
      <c r="L94" s="3" t="s">
        <v>11</v>
      </c>
      <c r="M94" s="181"/>
      <c r="N94" s="193"/>
      <c r="O94" s="193"/>
      <c r="P94" s="193"/>
      <c r="Q94" s="193"/>
      <c r="R94" s="193"/>
      <c r="S94" s="190">
        <f t="shared" si="2"/>
        <v>0</v>
      </c>
    </row>
    <row r="95" spans="1:19" ht="51.95" customHeight="1">
      <c r="A95" s="79" t="s">
        <v>516</v>
      </c>
      <c r="B95" s="73" t="s">
        <v>200</v>
      </c>
      <c r="C95" s="133"/>
      <c r="D95" s="3" t="s">
        <v>38</v>
      </c>
      <c r="E95" s="85">
        <v>22</v>
      </c>
      <c r="F95" s="36" t="s">
        <v>673</v>
      </c>
      <c r="G95" s="74" t="s">
        <v>522</v>
      </c>
      <c r="H95" s="3" t="s">
        <v>583</v>
      </c>
      <c r="I95" s="3" t="s">
        <v>514</v>
      </c>
      <c r="J95" s="3" t="s">
        <v>513</v>
      </c>
      <c r="K95" s="3" t="s">
        <v>515</v>
      </c>
      <c r="L95" s="3" t="s">
        <v>11</v>
      </c>
      <c r="M95" s="181"/>
      <c r="N95" s="193"/>
      <c r="O95" s="193"/>
      <c r="P95" s="193"/>
      <c r="Q95" s="193"/>
      <c r="R95" s="193"/>
      <c r="S95" s="190">
        <f t="shared" si="2"/>
        <v>0</v>
      </c>
    </row>
    <row r="96" spans="1:19" ht="51.95" customHeight="1">
      <c r="A96" s="79" t="s">
        <v>525</v>
      </c>
      <c r="B96" s="73" t="s">
        <v>201</v>
      </c>
      <c r="C96" s="133"/>
      <c r="D96" s="3" t="s">
        <v>219</v>
      </c>
      <c r="E96" s="85">
        <v>9</v>
      </c>
      <c r="F96" s="36" t="s">
        <v>674</v>
      </c>
      <c r="G96" s="74" t="s">
        <v>526</v>
      </c>
      <c r="H96" s="3" t="s">
        <v>219</v>
      </c>
      <c r="I96" s="3" t="s">
        <v>523</v>
      </c>
      <c r="J96" s="3" t="s">
        <v>524</v>
      </c>
      <c r="K96" s="3" t="s">
        <v>338</v>
      </c>
      <c r="L96" s="3" t="s">
        <v>11</v>
      </c>
      <c r="M96" s="181"/>
      <c r="N96" s="38"/>
      <c r="O96" s="38"/>
      <c r="P96" s="38">
        <v>1</v>
      </c>
      <c r="Q96" s="38"/>
      <c r="R96" s="38"/>
      <c r="S96" s="189">
        <f t="shared" si="2"/>
        <v>1</v>
      </c>
    </row>
    <row r="97" spans="1:19" ht="51.95" customHeight="1">
      <c r="A97" s="79" t="s">
        <v>28</v>
      </c>
      <c r="B97" s="73" t="s">
        <v>202</v>
      </c>
      <c r="C97" s="133"/>
      <c r="D97" s="3" t="s">
        <v>377</v>
      </c>
      <c r="E97" s="85">
        <v>7</v>
      </c>
      <c r="F97" s="36" t="s">
        <v>675</v>
      </c>
      <c r="G97" s="74" t="s">
        <v>528</v>
      </c>
      <c r="H97" s="3" t="s">
        <v>594</v>
      </c>
      <c r="I97" s="3" t="s">
        <v>389</v>
      </c>
      <c r="J97" s="3" t="s">
        <v>527</v>
      </c>
      <c r="K97" s="3" t="s">
        <v>303</v>
      </c>
      <c r="L97" s="3" t="s">
        <v>11</v>
      </c>
      <c r="M97" s="181"/>
      <c r="N97" s="38"/>
      <c r="O97" s="38"/>
      <c r="P97" s="38">
        <v>1</v>
      </c>
      <c r="Q97" s="38"/>
      <c r="R97" s="38"/>
      <c r="S97" s="189">
        <f t="shared" si="2"/>
        <v>1</v>
      </c>
    </row>
    <row r="98" spans="1:19" ht="51.95" customHeight="1">
      <c r="A98" s="79" t="s">
        <v>529</v>
      </c>
      <c r="B98" s="73" t="s">
        <v>203</v>
      </c>
      <c r="C98" s="133"/>
      <c r="D98" s="3" t="s">
        <v>455</v>
      </c>
      <c r="E98" s="85">
        <v>20</v>
      </c>
      <c r="F98" s="36" t="s">
        <v>676</v>
      </c>
      <c r="G98" s="74" t="s">
        <v>530</v>
      </c>
      <c r="H98" s="3" t="s">
        <v>595</v>
      </c>
      <c r="I98" s="3" t="s">
        <v>389</v>
      </c>
      <c r="J98" s="3" t="s">
        <v>527</v>
      </c>
      <c r="K98" s="3" t="s">
        <v>303</v>
      </c>
      <c r="L98" s="3" t="s">
        <v>11</v>
      </c>
      <c r="M98" s="181"/>
      <c r="N98" s="38">
        <v>1</v>
      </c>
      <c r="O98" s="38"/>
      <c r="P98" s="38"/>
      <c r="Q98" s="38"/>
      <c r="R98" s="38"/>
      <c r="S98" s="189">
        <f t="shared" si="2"/>
        <v>1</v>
      </c>
    </row>
    <row r="99" spans="1:19" ht="51.95" customHeight="1">
      <c r="A99" s="92" t="s">
        <v>529</v>
      </c>
      <c r="B99" s="93" t="s">
        <v>204</v>
      </c>
      <c r="C99" s="133"/>
      <c r="D99" s="7" t="s">
        <v>30</v>
      </c>
      <c r="E99" s="86">
        <v>24</v>
      </c>
      <c r="F99" s="36" t="s">
        <v>677</v>
      </c>
      <c r="G99" s="74" t="s">
        <v>747</v>
      </c>
      <c r="H99" s="3" t="s">
        <v>30</v>
      </c>
      <c r="I99" s="3" t="s">
        <v>389</v>
      </c>
      <c r="J99" s="3" t="s">
        <v>527</v>
      </c>
      <c r="K99" s="3" t="s">
        <v>303</v>
      </c>
      <c r="L99" s="3" t="s">
        <v>11</v>
      </c>
      <c r="M99" s="181"/>
      <c r="N99" s="95"/>
      <c r="O99" s="95"/>
      <c r="P99" s="95"/>
      <c r="Q99" s="38">
        <v>1</v>
      </c>
      <c r="R99" s="95"/>
      <c r="S99" s="189">
        <f t="shared" si="2"/>
        <v>1</v>
      </c>
    </row>
    <row r="100" spans="1:19" ht="51.95" customHeight="1">
      <c r="A100" s="79" t="s">
        <v>529</v>
      </c>
      <c r="B100" s="73" t="s">
        <v>205</v>
      </c>
      <c r="C100" s="133"/>
      <c r="D100" s="3" t="s">
        <v>294</v>
      </c>
      <c r="E100" s="85">
        <v>3</v>
      </c>
      <c r="F100" s="36" t="s">
        <v>678</v>
      </c>
      <c r="G100" s="74" t="s">
        <v>534</v>
      </c>
      <c r="H100" s="3" t="s">
        <v>218</v>
      </c>
      <c r="I100" s="3" t="s">
        <v>531</v>
      </c>
      <c r="J100" s="3" t="s">
        <v>532</v>
      </c>
      <c r="K100" s="3" t="s">
        <v>533</v>
      </c>
      <c r="L100" s="3" t="s">
        <v>11</v>
      </c>
      <c r="M100" s="181"/>
      <c r="N100" s="38"/>
      <c r="O100" s="38">
        <v>1</v>
      </c>
      <c r="P100" s="38"/>
      <c r="Q100" s="38"/>
      <c r="R100" s="38"/>
      <c r="S100" s="189">
        <f t="shared" si="2"/>
        <v>1</v>
      </c>
    </row>
    <row r="101" spans="1:19" ht="51.95" customHeight="1">
      <c r="A101" s="79" t="s">
        <v>529</v>
      </c>
      <c r="B101" s="73" t="s">
        <v>205</v>
      </c>
      <c r="C101" s="133"/>
      <c r="D101" s="3" t="s">
        <v>397</v>
      </c>
      <c r="E101" s="85">
        <v>16</v>
      </c>
      <c r="F101" s="36" t="s">
        <v>678</v>
      </c>
      <c r="G101" s="74" t="s">
        <v>534</v>
      </c>
      <c r="H101" s="3" t="s">
        <v>218</v>
      </c>
      <c r="I101" s="3" t="s">
        <v>531</v>
      </c>
      <c r="J101" s="3" t="s">
        <v>532</v>
      </c>
      <c r="K101" s="3" t="s">
        <v>533</v>
      </c>
      <c r="L101" s="3" t="s">
        <v>11</v>
      </c>
      <c r="M101" s="181"/>
      <c r="N101" s="38"/>
      <c r="O101" s="38"/>
      <c r="P101" s="38"/>
      <c r="Q101" s="38"/>
      <c r="R101" s="38">
        <v>1</v>
      </c>
      <c r="S101" s="189">
        <f t="shared" si="2"/>
        <v>1</v>
      </c>
    </row>
    <row r="102" spans="1:19" ht="51.95" customHeight="1">
      <c r="A102" s="79" t="s">
        <v>529</v>
      </c>
      <c r="B102" s="73" t="s">
        <v>206</v>
      </c>
      <c r="C102" s="133"/>
      <c r="D102" s="3" t="s">
        <v>455</v>
      </c>
      <c r="E102" s="85">
        <v>20</v>
      </c>
      <c r="F102" s="36" t="s">
        <v>679</v>
      </c>
      <c r="G102" s="74" t="s">
        <v>938</v>
      </c>
      <c r="H102" s="3" t="s">
        <v>579</v>
      </c>
      <c r="I102" s="3" t="s">
        <v>535</v>
      </c>
      <c r="J102" s="3" t="s">
        <v>487</v>
      </c>
      <c r="K102" s="3" t="s">
        <v>388</v>
      </c>
      <c r="L102" s="3" t="s">
        <v>11</v>
      </c>
      <c r="M102" s="181"/>
      <c r="N102" s="38">
        <v>1</v>
      </c>
      <c r="O102" s="38"/>
      <c r="P102" s="38"/>
      <c r="Q102" s="38"/>
      <c r="R102" s="38"/>
      <c r="S102" s="189">
        <f t="shared" si="2"/>
        <v>1</v>
      </c>
    </row>
    <row r="103" spans="1:19" ht="51.95" customHeight="1">
      <c r="A103" s="79" t="s">
        <v>537</v>
      </c>
      <c r="B103" s="73" t="s">
        <v>207</v>
      </c>
      <c r="C103" s="133"/>
      <c r="D103" s="3" t="s">
        <v>392</v>
      </c>
      <c r="E103" s="85">
        <v>27</v>
      </c>
      <c r="F103" s="36" t="s">
        <v>680</v>
      </c>
      <c r="G103" s="74" t="s">
        <v>934</v>
      </c>
      <c r="H103" s="3" t="s">
        <v>584</v>
      </c>
      <c r="I103" s="3" t="s">
        <v>33</v>
      </c>
      <c r="J103" s="3" t="s">
        <v>540</v>
      </c>
      <c r="K103" s="3" t="s">
        <v>536</v>
      </c>
      <c r="L103" s="3" t="s">
        <v>11</v>
      </c>
      <c r="M103" s="181"/>
      <c r="N103" s="178"/>
      <c r="O103" s="178"/>
      <c r="P103" s="178"/>
      <c r="Q103" s="178">
        <v>1</v>
      </c>
      <c r="R103" s="178"/>
      <c r="S103" s="189">
        <f t="shared" si="2"/>
        <v>1</v>
      </c>
    </row>
    <row r="104" spans="1:19" ht="51.95" customHeight="1">
      <c r="A104" s="79" t="s">
        <v>537</v>
      </c>
      <c r="B104" s="73" t="s">
        <v>208</v>
      </c>
      <c r="C104" s="133"/>
      <c r="D104" s="3" t="s">
        <v>450</v>
      </c>
      <c r="E104" s="85">
        <v>15</v>
      </c>
      <c r="F104" s="36" t="s">
        <v>681</v>
      </c>
      <c r="G104" s="74" t="s">
        <v>538</v>
      </c>
      <c r="H104" s="3" t="s">
        <v>598</v>
      </c>
      <c r="I104" s="3" t="s">
        <v>33</v>
      </c>
      <c r="J104" s="3" t="s">
        <v>540</v>
      </c>
      <c r="K104" s="3" t="s">
        <v>536</v>
      </c>
      <c r="L104" s="3" t="s">
        <v>11</v>
      </c>
      <c r="M104" s="181"/>
      <c r="N104" s="38">
        <v>1</v>
      </c>
      <c r="O104" s="38"/>
      <c r="P104" s="38"/>
      <c r="Q104" s="38"/>
      <c r="R104" s="38"/>
      <c r="S104" s="189">
        <f t="shared" si="2"/>
        <v>1</v>
      </c>
    </row>
    <row r="105" spans="1:19" ht="51.95" customHeight="1">
      <c r="A105" s="79" t="s">
        <v>28</v>
      </c>
      <c r="B105" s="73" t="s">
        <v>209</v>
      </c>
      <c r="C105" s="133"/>
      <c r="D105" s="3" t="s">
        <v>294</v>
      </c>
      <c r="E105" s="85">
        <v>3</v>
      </c>
      <c r="F105" s="36" t="s">
        <v>682</v>
      </c>
      <c r="G105" s="74" t="s">
        <v>541</v>
      </c>
      <c r="H105" s="3" t="s">
        <v>218</v>
      </c>
      <c r="I105" s="3" t="s">
        <v>389</v>
      </c>
      <c r="J105" s="3" t="s">
        <v>527</v>
      </c>
      <c r="K105" s="3" t="s">
        <v>539</v>
      </c>
      <c r="L105" s="3" t="s">
        <v>11</v>
      </c>
      <c r="M105" s="181"/>
      <c r="N105" s="38"/>
      <c r="O105" s="38">
        <v>1</v>
      </c>
      <c r="P105" s="38"/>
      <c r="Q105" s="38"/>
      <c r="R105" s="38">
        <v>1</v>
      </c>
      <c r="S105" s="189">
        <f t="shared" si="2"/>
        <v>2</v>
      </c>
    </row>
    <row r="106" spans="1:19" ht="51.95" customHeight="1">
      <c r="A106" s="79" t="s">
        <v>542</v>
      </c>
      <c r="B106" s="73" t="s">
        <v>210</v>
      </c>
      <c r="C106" s="133"/>
      <c r="D106" s="3" t="s">
        <v>446</v>
      </c>
      <c r="E106" s="85">
        <v>1</v>
      </c>
      <c r="F106" s="36" t="s">
        <v>683</v>
      </c>
      <c r="G106" s="74" t="s">
        <v>543</v>
      </c>
      <c r="H106" s="3" t="s">
        <v>599</v>
      </c>
      <c r="I106" s="3" t="s">
        <v>488</v>
      </c>
      <c r="J106" s="3" t="s">
        <v>487</v>
      </c>
      <c r="K106" s="3" t="s">
        <v>388</v>
      </c>
      <c r="L106" s="3" t="s">
        <v>11</v>
      </c>
      <c r="M106" s="181"/>
      <c r="N106" s="193"/>
      <c r="O106" s="193"/>
      <c r="P106" s="193"/>
      <c r="Q106" s="193"/>
      <c r="R106" s="193"/>
      <c r="S106" s="190">
        <f t="shared" si="2"/>
        <v>0</v>
      </c>
    </row>
    <row r="107" spans="1:19" ht="51.95" customHeight="1">
      <c r="A107" s="79" t="s">
        <v>542</v>
      </c>
      <c r="B107" s="73" t="s">
        <v>210</v>
      </c>
      <c r="C107" s="133"/>
      <c r="D107" s="3" t="s">
        <v>294</v>
      </c>
      <c r="E107" s="85">
        <v>3</v>
      </c>
      <c r="F107" s="36" t="s">
        <v>683</v>
      </c>
      <c r="G107" s="74" t="s">
        <v>543</v>
      </c>
      <c r="H107" s="3" t="s">
        <v>599</v>
      </c>
      <c r="I107" s="3" t="s">
        <v>488</v>
      </c>
      <c r="J107" s="3" t="s">
        <v>487</v>
      </c>
      <c r="K107" s="3" t="s">
        <v>388</v>
      </c>
      <c r="L107" s="3" t="s">
        <v>11</v>
      </c>
      <c r="M107" s="181"/>
      <c r="N107" s="178"/>
      <c r="O107" s="178">
        <v>1</v>
      </c>
      <c r="P107" s="178"/>
      <c r="Q107" s="178"/>
      <c r="R107" s="178"/>
      <c r="S107" s="189">
        <f t="shared" si="2"/>
        <v>1</v>
      </c>
    </row>
    <row r="108" spans="1:19" ht="51.95" customHeight="1">
      <c r="A108" s="92" t="s">
        <v>264</v>
      </c>
      <c r="B108" s="73" t="s">
        <v>211</v>
      </c>
      <c r="C108" s="133"/>
      <c r="D108" s="3" t="s">
        <v>454</v>
      </c>
      <c r="E108" s="85">
        <v>19</v>
      </c>
      <c r="F108" s="36" t="s">
        <v>684</v>
      </c>
      <c r="G108" s="74" t="s">
        <v>546</v>
      </c>
      <c r="H108" s="3" t="s">
        <v>600</v>
      </c>
      <c r="I108" s="3" t="s">
        <v>345</v>
      </c>
      <c r="J108" s="3" t="s">
        <v>545</v>
      </c>
      <c r="K108" s="3" t="s">
        <v>544</v>
      </c>
      <c r="L108" s="3" t="s">
        <v>11</v>
      </c>
      <c r="M108" s="181"/>
      <c r="N108" s="38">
        <v>1</v>
      </c>
      <c r="O108" s="38"/>
      <c r="P108" s="38"/>
      <c r="Q108" s="38"/>
      <c r="R108" s="38"/>
      <c r="S108" s="189">
        <f t="shared" si="2"/>
        <v>1</v>
      </c>
    </row>
    <row r="109" spans="1:19" ht="51.95" customHeight="1">
      <c r="A109" s="92" t="s">
        <v>264</v>
      </c>
      <c r="B109" s="73" t="s">
        <v>211</v>
      </c>
      <c r="C109" s="133"/>
      <c r="D109" s="3" t="s">
        <v>30</v>
      </c>
      <c r="E109" s="85">
        <v>24</v>
      </c>
      <c r="F109" s="36" t="s">
        <v>684</v>
      </c>
      <c r="G109" s="74" t="s">
        <v>546</v>
      </c>
      <c r="H109" s="3" t="s">
        <v>600</v>
      </c>
      <c r="I109" s="3" t="s">
        <v>345</v>
      </c>
      <c r="J109" s="3" t="s">
        <v>545</v>
      </c>
      <c r="K109" s="3" t="s">
        <v>544</v>
      </c>
      <c r="L109" s="3" t="s">
        <v>11</v>
      </c>
      <c r="M109" s="181"/>
      <c r="N109" s="38">
        <v>1</v>
      </c>
      <c r="O109" s="38"/>
      <c r="P109" s="38"/>
      <c r="Q109" s="38"/>
      <c r="R109" s="38"/>
      <c r="S109" s="189">
        <f t="shared" si="2"/>
        <v>1</v>
      </c>
    </row>
    <row r="110" spans="1:19" ht="51.95" customHeight="1">
      <c r="A110" s="79" t="s">
        <v>548</v>
      </c>
      <c r="B110" s="73" t="s">
        <v>212</v>
      </c>
      <c r="C110" s="133"/>
      <c r="D110" s="3" t="s">
        <v>446</v>
      </c>
      <c r="E110" s="85">
        <v>1</v>
      </c>
      <c r="F110" s="36" t="s">
        <v>685</v>
      </c>
      <c r="G110" s="74" t="s">
        <v>549</v>
      </c>
      <c r="H110" s="3" t="s">
        <v>601</v>
      </c>
      <c r="I110" s="3" t="s">
        <v>531</v>
      </c>
      <c r="J110" s="3" t="s">
        <v>532</v>
      </c>
      <c r="K110" s="3" t="s">
        <v>547</v>
      </c>
      <c r="L110" s="3" t="s">
        <v>11</v>
      </c>
      <c r="M110" s="181"/>
      <c r="N110" s="38">
        <v>1</v>
      </c>
      <c r="O110" s="38"/>
      <c r="P110" s="38"/>
      <c r="Q110" s="38"/>
      <c r="R110" s="38"/>
      <c r="S110" s="189">
        <f t="shared" si="2"/>
        <v>1</v>
      </c>
    </row>
    <row r="111" spans="1:19" ht="51.95" customHeight="1">
      <c r="A111" s="79" t="s">
        <v>554</v>
      </c>
      <c r="B111" s="73" t="s">
        <v>213</v>
      </c>
      <c r="C111" s="133"/>
      <c r="D111" s="3" t="s">
        <v>377</v>
      </c>
      <c r="E111" s="85">
        <v>7</v>
      </c>
      <c r="F111" s="36" t="s">
        <v>686</v>
      </c>
      <c r="G111" s="74" t="s">
        <v>552</v>
      </c>
      <c r="H111" s="3" t="s">
        <v>594</v>
      </c>
      <c r="I111" s="3" t="s">
        <v>553</v>
      </c>
      <c r="J111" s="3" t="s">
        <v>550</v>
      </c>
      <c r="K111" s="3" t="s">
        <v>551</v>
      </c>
      <c r="L111" s="3" t="s">
        <v>11</v>
      </c>
      <c r="M111" s="181"/>
      <c r="N111" s="38"/>
      <c r="O111" s="38"/>
      <c r="P111" s="38">
        <v>1</v>
      </c>
      <c r="Q111" s="38"/>
      <c r="R111" s="38"/>
      <c r="S111" s="189">
        <f t="shared" si="2"/>
        <v>1</v>
      </c>
    </row>
    <row r="112" spans="1:19" ht="51.95" customHeight="1">
      <c r="A112" s="79" t="s">
        <v>10</v>
      </c>
      <c r="B112" s="73" t="s">
        <v>214</v>
      </c>
      <c r="C112" s="133"/>
      <c r="D112" s="3" t="s">
        <v>408</v>
      </c>
      <c r="E112" s="85">
        <v>2</v>
      </c>
      <c r="F112" s="36" t="s">
        <v>687</v>
      </c>
      <c r="G112" s="74" t="s">
        <v>555</v>
      </c>
      <c r="H112" s="3" t="s">
        <v>584</v>
      </c>
      <c r="I112" s="3" t="s">
        <v>553</v>
      </c>
      <c r="J112" s="3" t="s">
        <v>550</v>
      </c>
      <c r="K112" s="3" t="s">
        <v>551</v>
      </c>
      <c r="L112" s="3" t="s">
        <v>11</v>
      </c>
      <c r="M112" s="181"/>
      <c r="N112" s="38"/>
      <c r="O112" s="38"/>
      <c r="P112" s="38"/>
      <c r="Q112" s="38">
        <v>1</v>
      </c>
      <c r="R112" s="38"/>
      <c r="S112" s="189">
        <f t="shared" si="2"/>
        <v>1</v>
      </c>
    </row>
    <row r="113" spans="1:19" ht="51.95" customHeight="1">
      <c r="A113" s="79" t="s">
        <v>556</v>
      </c>
      <c r="B113" s="73" t="s">
        <v>215</v>
      </c>
      <c r="C113" s="134"/>
      <c r="D113" s="3" t="s">
        <v>219</v>
      </c>
      <c r="E113" s="85">
        <v>9</v>
      </c>
      <c r="F113" s="36" t="s">
        <v>689</v>
      </c>
      <c r="G113" s="74" t="s">
        <v>559</v>
      </c>
      <c r="H113" s="3" t="s">
        <v>219</v>
      </c>
      <c r="I113" s="3" t="s">
        <v>339</v>
      </c>
      <c r="J113" s="3" t="s">
        <v>558</v>
      </c>
      <c r="K113" s="3" t="s">
        <v>557</v>
      </c>
      <c r="L113" s="3" t="s">
        <v>11</v>
      </c>
      <c r="M113" s="181"/>
      <c r="N113" s="178"/>
      <c r="O113" s="178"/>
      <c r="P113" s="178">
        <v>1</v>
      </c>
      <c r="Q113" s="178"/>
      <c r="R113" s="178"/>
      <c r="S113" s="189">
        <f t="shared" si="2"/>
        <v>1</v>
      </c>
    </row>
    <row r="114" spans="1:19" ht="51.95" customHeight="1">
      <c r="A114" s="92" t="s">
        <v>264</v>
      </c>
      <c r="B114" s="73" t="s">
        <v>216</v>
      </c>
      <c r="C114" s="133"/>
      <c r="D114" s="3" t="s">
        <v>397</v>
      </c>
      <c r="E114" s="85">
        <v>16</v>
      </c>
      <c r="F114" s="36" t="s">
        <v>688</v>
      </c>
      <c r="G114" s="74" t="s">
        <v>560</v>
      </c>
      <c r="H114" s="3" t="s">
        <v>397</v>
      </c>
      <c r="I114" s="3" t="s">
        <v>505</v>
      </c>
      <c r="J114" s="3" t="s">
        <v>506</v>
      </c>
      <c r="K114" s="3" t="s">
        <v>477</v>
      </c>
      <c r="L114" s="3" t="s">
        <v>11</v>
      </c>
      <c r="M114" s="181"/>
      <c r="N114" s="190"/>
      <c r="O114" s="190"/>
      <c r="P114" s="190"/>
      <c r="Q114" s="190"/>
      <c r="R114" s="190"/>
      <c r="S114" s="190">
        <f t="shared" si="2"/>
        <v>0</v>
      </c>
    </row>
    <row r="115" spans="1:19" ht="51.95" customHeight="1">
      <c r="A115" s="92" t="s">
        <v>264</v>
      </c>
      <c r="B115" s="73" t="s">
        <v>217</v>
      </c>
      <c r="C115" s="133"/>
      <c r="D115" s="3" t="s">
        <v>455</v>
      </c>
      <c r="E115" s="85">
        <v>20</v>
      </c>
      <c r="F115" s="36" t="s">
        <v>690</v>
      </c>
      <c r="G115" s="74" t="s">
        <v>563</v>
      </c>
      <c r="H115" s="3" t="s">
        <v>591</v>
      </c>
      <c r="I115" s="3" t="s">
        <v>339</v>
      </c>
      <c r="J115" s="3" t="s">
        <v>562</v>
      </c>
      <c r="K115" s="3" t="s">
        <v>561</v>
      </c>
      <c r="L115" s="3" t="s">
        <v>11</v>
      </c>
      <c r="M115" s="181"/>
      <c r="N115" s="190"/>
      <c r="O115" s="190"/>
      <c r="P115" s="190"/>
      <c r="Q115" s="190"/>
      <c r="R115" s="190"/>
      <c r="S115" s="190">
        <f t="shared" si="2"/>
        <v>0</v>
      </c>
    </row>
    <row r="116" spans="1:19" ht="51.95" customHeight="1">
      <c r="A116" s="92" t="s">
        <v>264</v>
      </c>
      <c r="B116" s="194" t="s">
        <v>754</v>
      </c>
      <c r="C116" s="195"/>
      <c r="D116" s="196" t="s">
        <v>392</v>
      </c>
      <c r="E116" s="197">
        <v>27</v>
      </c>
      <c r="F116" s="198"/>
      <c r="G116" s="199" t="s">
        <v>939</v>
      </c>
      <c r="H116" s="196" t="s">
        <v>584</v>
      </c>
      <c r="I116" s="196" t="s">
        <v>758</v>
      </c>
      <c r="J116" s="196" t="s">
        <v>757</v>
      </c>
      <c r="K116" s="196" t="s">
        <v>756</v>
      </c>
      <c r="L116" s="196" t="s">
        <v>11</v>
      </c>
      <c r="M116" s="200"/>
      <c r="N116" s="180"/>
      <c r="O116" s="180"/>
      <c r="P116" s="180"/>
      <c r="Q116" s="180">
        <v>1</v>
      </c>
      <c r="R116" s="180"/>
      <c r="S116" s="201">
        <f t="shared" si="2"/>
        <v>1</v>
      </c>
    </row>
    <row r="117" spans="1:19" ht="51.95" customHeight="1">
      <c r="A117" s="92" t="s">
        <v>264</v>
      </c>
      <c r="B117" s="194" t="s">
        <v>755</v>
      </c>
      <c r="C117" s="195"/>
      <c r="D117" s="196" t="s">
        <v>392</v>
      </c>
      <c r="E117" s="197">
        <v>27</v>
      </c>
      <c r="F117" s="198"/>
      <c r="G117" s="199" t="s">
        <v>940</v>
      </c>
      <c r="H117" s="196" t="s">
        <v>584</v>
      </c>
      <c r="I117" s="196" t="s">
        <v>758</v>
      </c>
      <c r="J117" s="196" t="s">
        <v>757</v>
      </c>
      <c r="K117" s="196" t="s">
        <v>473</v>
      </c>
      <c r="L117" s="196" t="s">
        <v>11</v>
      </c>
      <c r="M117" s="200"/>
      <c r="N117" s="180"/>
      <c r="O117" s="180"/>
      <c r="P117" s="180"/>
      <c r="Q117" s="180">
        <v>1</v>
      </c>
      <c r="R117" s="180"/>
      <c r="S117" s="201">
        <f t="shared" si="2"/>
        <v>1</v>
      </c>
    </row>
    <row r="118" spans="1:19" ht="51.95" customHeight="1">
      <c r="A118" s="92" t="s">
        <v>264</v>
      </c>
      <c r="B118" s="133"/>
      <c r="C118" s="72" t="s">
        <v>220</v>
      </c>
      <c r="D118" s="106" t="s">
        <v>368</v>
      </c>
      <c r="E118" s="85">
        <v>4</v>
      </c>
      <c r="F118" s="36" t="s">
        <v>691</v>
      </c>
      <c r="G118" s="70" t="s">
        <v>241</v>
      </c>
      <c r="H118" s="3" t="s">
        <v>584</v>
      </c>
      <c r="I118" s="3" t="s">
        <v>6</v>
      </c>
      <c r="J118" s="3" t="s">
        <v>13</v>
      </c>
      <c r="K118" s="7" t="s">
        <v>16</v>
      </c>
      <c r="L118" s="3" t="s">
        <v>6</v>
      </c>
      <c r="M118" s="181"/>
      <c r="N118" s="38"/>
      <c r="O118" s="38"/>
      <c r="P118" s="38"/>
      <c r="Q118" s="38"/>
      <c r="R118" s="38"/>
      <c r="S118" s="189">
        <f t="shared" si="2"/>
        <v>0</v>
      </c>
    </row>
    <row r="119" spans="1:19" ht="51.95" customHeight="1">
      <c r="A119" s="79" t="s">
        <v>17</v>
      </c>
      <c r="B119" s="133"/>
      <c r="C119" s="72" t="s">
        <v>221</v>
      </c>
      <c r="D119" s="3" t="s">
        <v>749</v>
      </c>
      <c r="E119" s="85" t="s">
        <v>427</v>
      </c>
      <c r="F119" s="36" t="s">
        <v>692</v>
      </c>
      <c r="G119" s="70" t="s">
        <v>243</v>
      </c>
      <c r="H119" s="3" t="s">
        <v>218</v>
      </c>
      <c r="I119" s="3" t="s">
        <v>5</v>
      </c>
      <c r="J119" s="3" t="s">
        <v>242</v>
      </c>
      <c r="K119" s="3" t="s">
        <v>247</v>
      </c>
      <c r="L119" s="3" t="s">
        <v>6</v>
      </c>
      <c r="M119" s="181"/>
      <c r="N119" s="38"/>
      <c r="O119" s="38"/>
      <c r="P119" s="38"/>
      <c r="Q119" s="38"/>
      <c r="R119" s="38"/>
      <c r="S119" s="189">
        <f t="shared" si="2"/>
        <v>0</v>
      </c>
    </row>
    <row r="120" spans="1:19" ht="51.95" customHeight="1">
      <c r="A120" s="79" t="s">
        <v>15</v>
      </c>
      <c r="B120" s="133"/>
      <c r="C120" s="72" t="s">
        <v>222</v>
      </c>
      <c r="D120" s="3" t="s">
        <v>398</v>
      </c>
      <c r="E120" s="85">
        <v>26</v>
      </c>
      <c r="F120" s="36" t="s">
        <v>693</v>
      </c>
      <c r="G120" s="70" t="s">
        <v>245</v>
      </c>
      <c r="H120" s="3" t="s">
        <v>591</v>
      </c>
      <c r="I120" s="3" t="s">
        <v>5</v>
      </c>
      <c r="J120" s="3" t="s">
        <v>244</v>
      </c>
      <c r="K120" s="3" t="s">
        <v>246</v>
      </c>
      <c r="L120" s="3" t="s">
        <v>6</v>
      </c>
      <c r="M120" s="181"/>
      <c r="N120" s="38"/>
      <c r="O120" s="38"/>
      <c r="P120" s="38"/>
      <c r="Q120" s="38"/>
      <c r="R120" s="38"/>
      <c r="S120" s="189">
        <f t="shared" si="2"/>
        <v>0</v>
      </c>
    </row>
    <row r="121" spans="1:19" ht="51.95" customHeight="1">
      <c r="A121" s="79" t="s">
        <v>14</v>
      </c>
      <c r="B121" s="133"/>
      <c r="C121" s="72" t="s">
        <v>223</v>
      </c>
      <c r="D121" s="3" t="s">
        <v>398</v>
      </c>
      <c r="E121" s="85">
        <v>26</v>
      </c>
      <c r="F121" s="36" t="s">
        <v>694</v>
      </c>
      <c r="G121" s="70" t="s">
        <v>248</v>
      </c>
      <c r="H121" s="3" t="s">
        <v>591</v>
      </c>
      <c r="I121" s="3" t="s">
        <v>5</v>
      </c>
      <c r="J121" s="3" t="s">
        <v>244</v>
      </c>
      <c r="K121" s="3" t="s">
        <v>249</v>
      </c>
      <c r="L121" s="3" t="s">
        <v>6</v>
      </c>
      <c r="M121" s="181"/>
      <c r="N121" s="38"/>
      <c r="O121" s="38"/>
      <c r="P121" s="38"/>
      <c r="Q121" s="38"/>
      <c r="R121" s="38"/>
      <c r="S121" s="189">
        <f t="shared" si="2"/>
        <v>0</v>
      </c>
    </row>
    <row r="122" spans="1:19" ht="51.95" customHeight="1">
      <c r="A122" s="80" t="s">
        <v>264</v>
      </c>
      <c r="B122" s="133"/>
      <c r="C122" s="72" t="s">
        <v>224</v>
      </c>
      <c r="D122" s="106" t="s">
        <v>368</v>
      </c>
      <c r="E122" s="85">
        <v>4</v>
      </c>
      <c r="F122" s="36" t="s">
        <v>695</v>
      </c>
      <c r="G122" s="70" t="s">
        <v>252</v>
      </c>
      <c r="H122" s="3" t="s">
        <v>584</v>
      </c>
      <c r="I122" s="3" t="s">
        <v>253</v>
      </c>
      <c r="J122" s="3" t="s">
        <v>251</v>
      </c>
      <c r="K122" s="3" t="s">
        <v>250</v>
      </c>
      <c r="L122" s="3" t="s">
        <v>6</v>
      </c>
      <c r="M122" s="181"/>
      <c r="N122" s="38"/>
      <c r="O122" s="38"/>
      <c r="P122" s="38"/>
      <c r="Q122" s="38"/>
      <c r="R122" s="38"/>
      <c r="S122" s="189">
        <f t="shared" si="2"/>
        <v>0</v>
      </c>
    </row>
    <row r="123" spans="1:19" ht="51.95" customHeight="1">
      <c r="A123" s="80" t="s">
        <v>264</v>
      </c>
      <c r="B123" s="133"/>
      <c r="C123" s="72" t="s">
        <v>225</v>
      </c>
      <c r="D123" s="3" t="s">
        <v>12</v>
      </c>
      <c r="E123" s="85">
        <v>12</v>
      </c>
      <c r="F123" s="36" t="s">
        <v>696</v>
      </c>
      <c r="G123" s="70" t="s">
        <v>256</v>
      </c>
      <c r="H123" s="3" t="s">
        <v>218</v>
      </c>
      <c r="I123" s="3" t="s">
        <v>253</v>
      </c>
      <c r="J123" s="3" t="s">
        <v>254</v>
      </c>
      <c r="K123" s="3" t="s">
        <v>255</v>
      </c>
      <c r="L123" s="3" t="s">
        <v>6</v>
      </c>
      <c r="M123" s="181"/>
      <c r="N123" s="38"/>
      <c r="O123" s="38"/>
      <c r="P123" s="38"/>
      <c r="Q123" s="38"/>
      <c r="R123" s="38"/>
      <c r="S123" s="189">
        <f t="shared" si="2"/>
        <v>0</v>
      </c>
    </row>
    <row r="124" spans="1:19" ht="51.95" customHeight="1">
      <c r="A124" s="80" t="s">
        <v>264</v>
      </c>
      <c r="B124" s="133"/>
      <c r="C124" s="72" t="s">
        <v>225</v>
      </c>
      <c r="D124" s="3" t="s">
        <v>453</v>
      </c>
      <c r="E124" s="85">
        <v>18</v>
      </c>
      <c r="F124" s="29" t="s">
        <v>696</v>
      </c>
      <c r="G124" s="70" t="s">
        <v>256</v>
      </c>
      <c r="H124" s="3" t="s">
        <v>218</v>
      </c>
      <c r="I124" s="3" t="s">
        <v>253</v>
      </c>
      <c r="J124" s="3" t="s">
        <v>254</v>
      </c>
      <c r="K124" s="3" t="s">
        <v>255</v>
      </c>
      <c r="L124" s="3" t="s">
        <v>6</v>
      </c>
      <c r="M124" s="181"/>
      <c r="N124" s="38"/>
      <c r="O124" s="38"/>
      <c r="P124" s="38"/>
      <c r="Q124" s="38"/>
      <c r="R124" s="38"/>
      <c r="S124" s="189">
        <f t="shared" si="2"/>
        <v>0</v>
      </c>
    </row>
    <row r="125" spans="1:19" ht="51.95" customHeight="1">
      <c r="A125" s="80" t="s">
        <v>264</v>
      </c>
      <c r="B125" s="133"/>
      <c r="C125" s="72" t="s">
        <v>226</v>
      </c>
      <c r="D125" s="3" t="s">
        <v>368</v>
      </c>
      <c r="E125" s="85">
        <v>4</v>
      </c>
      <c r="F125" s="36" t="s">
        <v>697</v>
      </c>
      <c r="G125" s="70" t="s">
        <v>257</v>
      </c>
      <c r="H125" s="3" t="s">
        <v>584</v>
      </c>
      <c r="I125" s="78" t="s">
        <v>16</v>
      </c>
      <c r="J125" s="78" t="s">
        <v>16</v>
      </c>
      <c r="K125" s="78" t="s">
        <v>16</v>
      </c>
      <c r="L125" s="3" t="s">
        <v>6</v>
      </c>
      <c r="M125" s="181"/>
      <c r="N125" s="38"/>
      <c r="O125" s="38"/>
      <c r="P125" s="38"/>
      <c r="Q125" s="38"/>
      <c r="R125" s="38"/>
      <c r="S125" s="189">
        <f t="shared" si="2"/>
        <v>0</v>
      </c>
    </row>
    <row r="126" spans="1:19" ht="51.95" customHeight="1">
      <c r="A126" s="80" t="s">
        <v>264</v>
      </c>
      <c r="B126" s="133"/>
      <c r="C126" s="72" t="s">
        <v>226</v>
      </c>
      <c r="D126" s="3" t="s">
        <v>377</v>
      </c>
      <c r="E126" s="85">
        <v>7</v>
      </c>
      <c r="F126" s="29" t="s">
        <v>697</v>
      </c>
      <c r="G126" s="70" t="s">
        <v>257</v>
      </c>
      <c r="H126" s="3" t="s">
        <v>594</v>
      </c>
      <c r="I126" s="78" t="s">
        <v>16</v>
      </c>
      <c r="J126" s="78" t="s">
        <v>16</v>
      </c>
      <c r="K126" s="78" t="s">
        <v>16</v>
      </c>
      <c r="L126" s="3" t="s">
        <v>6</v>
      </c>
      <c r="M126" s="181"/>
      <c r="N126" s="38"/>
      <c r="O126" s="38"/>
      <c r="P126" s="38"/>
      <c r="Q126" s="38"/>
      <c r="R126" s="38"/>
      <c r="S126" s="189">
        <f t="shared" si="2"/>
        <v>0</v>
      </c>
    </row>
    <row r="127" spans="1:19" ht="51.95" customHeight="1">
      <c r="A127" s="80" t="s">
        <v>264</v>
      </c>
      <c r="B127" s="133"/>
      <c r="C127" s="72" t="s">
        <v>226</v>
      </c>
      <c r="D127" s="3" t="s">
        <v>455</v>
      </c>
      <c r="E127" s="85">
        <v>20</v>
      </c>
      <c r="F127" s="29" t="s">
        <v>697</v>
      </c>
      <c r="G127" s="70" t="s">
        <v>257</v>
      </c>
      <c r="H127" s="3" t="s">
        <v>591</v>
      </c>
      <c r="I127" s="78" t="s">
        <v>16</v>
      </c>
      <c r="J127" s="78" t="s">
        <v>16</v>
      </c>
      <c r="K127" s="78" t="s">
        <v>16</v>
      </c>
      <c r="L127" s="3" t="s">
        <v>6</v>
      </c>
      <c r="M127" s="181"/>
      <c r="N127" s="38"/>
      <c r="O127" s="38"/>
      <c r="P127" s="38"/>
      <c r="Q127" s="38"/>
      <c r="R127" s="38"/>
      <c r="S127" s="189">
        <f t="shared" si="2"/>
        <v>0</v>
      </c>
    </row>
    <row r="128" spans="1:19" ht="51.95" customHeight="1">
      <c r="A128" s="80" t="s">
        <v>264</v>
      </c>
      <c r="B128" s="133"/>
      <c r="C128" s="72" t="s">
        <v>226</v>
      </c>
      <c r="D128" s="3" t="s">
        <v>392</v>
      </c>
      <c r="E128" s="85">
        <v>27</v>
      </c>
      <c r="F128" s="29" t="s">
        <v>697</v>
      </c>
      <c r="G128" s="70" t="s">
        <v>257</v>
      </c>
      <c r="H128" s="3" t="s">
        <v>584</v>
      </c>
      <c r="I128" s="78" t="s">
        <v>16</v>
      </c>
      <c r="J128" s="78" t="s">
        <v>16</v>
      </c>
      <c r="K128" s="78" t="s">
        <v>16</v>
      </c>
      <c r="L128" s="3" t="s">
        <v>6</v>
      </c>
      <c r="M128" s="181"/>
      <c r="N128" s="38"/>
      <c r="O128" s="38"/>
      <c r="P128" s="38"/>
      <c r="Q128" s="38"/>
      <c r="R128" s="38"/>
      <c r="S128" s="189">
        <f t="shared" si="2"/>
        <v>0</v>
      </c>
    </row>
    <row r="129" spans="1:19" ht="51.95" customHeight="1">
      <c r="A129" s="80" t="s">
        <v>264</v>
      </c>
      <c r="B129" s="133"/>
      <c r="C129" s="72" t="s">
        <v>227</v>
      </c>
      <c r="D129" s="3" t="s">
        <v>396</v>
      </c>
      <c r="E129" s="85">
        <v>14</v>
      </c>
      <c r="F129" s="36" t="s">
        <v>698</v>
      </c>
      <c r="G129" s="70" t="s">
        <v>564</v>
      </c>
      <c r="H129" s="3" t="s">
        <v>604</v>
      </c>
      <c r="I129" s="3" t="s">
        <v>8</v>
      </c>
      <c r="J129" s="3" t="s">
        <v>258</v>
      </c>
      <c r="K129" s="3" t="s">
        <v>259</v>
      </c>
      <c r="L129" s="3" t="s">
        <v>11</v>
      </c>
      <c r="M129" s="181"/>
      <c r="N129" s="38"/>
      <c r="O129" s="38"/>
      <c r="P129" s="38"/>
      <c r="Q129" s="38"/>
      <c r="R129" s="38"/>
      <c r="S129" s="189">
        <f t="shared" si="2"/>
        <v>0</v>
      </c>
    </row>
    <row r="130" spans="1:19" ht="51.95" customHeight="1">
      <c r="A130" s="79" t="s">
        <v>18</v>
      </c>
      <c r="B130" s="133"/>
      <c r="C130" s="72" t="s">
        <v>228</v>
      </c>
      <c r="D130" s="3" t="s">
        <v>294</v>
      </c>
      <c r="E130" s="85">
        <v>3</v>
      </c>
      <c r="F130" s="36" t="s">
        <v>699</v>
      </c>
      <c r="G130" s="70" t="s">
        <v>260</v>
      </c>
      <c r="H130" s="3" t="s">
        <v>588</v>
      </c>
      <c r="I130" s="3" t="s">
        <v>5</v>
      </c>
      <c r="J130" s="3" t="s">
        <v>244</v>
      </c>
      <c r="K130" s="3" t="s">
        <v>247</v>
      </c>
      <c r="L130" s="3" t="s">
        <v>6</v>
      </c>
      <c r="M130" s="181"/>
      <c r="N130" s="38"/>
      <c r="O130" s="38"/>
      <c r="P130" s="38"/>
      <c r="Q130" s="38"/>
      <c r="R130" s="38"/>
      <c r="S130" s="189">
        <f t="shared" si="2"/>
        <v>0</v>
      </c>
    </row>
    <row r="131" spans="1:19" ht="51.95" customHeight="1">
      <c r="A131" s="80" t="s">
        <v>264</v>
      </c>
      <c r="B131" s="133"/>
      <c r="C131" s="72" t="s">
        <v>229</v>
      </c>
      <c r="D131" s="3" t="s">
        <v>36</v>
      </c>
      <c r="E131" s="85">
        <v>8</v>
      </c>
      <c r="F131" s="36" t="s">
        <v>700</v>
      </c>
      <c r="G131" s="70" t="s">
        <v>262</v>
      </c>
      <c r="H131" s="3" t="s">
        <v>581</v>
      </c>
      <c r="I131" s="3" t="s">
        <v>8</v>
      </c>
      <c r="J131" s="3" t="s">
        <v>261</v>
      </c>
      <c r="K131" s="3" t="s">
        <v>263</v>
      </c>
      <c r="L131" s="78" t="s">
        <v>16</v>
      </c>
      <c r="M131" s="184"/>
      <c r="N131" s="38"/>
      <c r="O131" s="38"/>
      <c r="P131" s="38"/>
      <c r="Q131" s="38"/>
      <c r="R131" s="38"/>
      <c r="S131" s="189">
        <f t="shared" si="2"/>
        <v>0</v>
      </c>
    </row>
    <row r="132" spans="1:19" ht="51.95" customHeight="1">
      <c r="A132" s="80" t="s">
        <v>264</v>
      </c>
      <c r="B132" s="133"/>
      <c r="C132" s="72" t="s">
        <v>229</v>
      </c>
      <c r="D132" s="3" t="s">
        <v>453</v>
      </c>
      <c r="E132" s="85">
        <v>18</v>
      </c>
      <c r="F132" s="29" t="s">
        <v>700</v>
      </c>
      <c r="G132" s="70" t="s">
        <v>262</v>
      </c>
      <c r="H132" s="3" t="s">
        <v>600</v>
      </c>
      <c r="I132" s="3" t="s">
        <v>8</v>
      </c>
      <c r="J132" s="3" t="s">
        <v>261</v>
      </c>
      <c r="K132" s="3" t="s">
        <v>263</v>
      </c>
      <c r="L132" s="78" t="s">
        <v>16</v>
      </c>
      <c r="M132" s="184"/>
      <c r="N132" s="38"/>
      <c r="O132" s="38"/>
      <c r="P132" s="38"/>
      <c r="Q132" s="38"/>
      <c r="R132" s="38"/>
      <c r="S132" s="189">
        <f t="shared" si="2"/>
        <v>0</v>
      </c>
    </row>
    <row r="133" spans="1:19" ht="51.95" customHeight="1">
      <c r="A133" s="80" t="s">
        <v>264</v>
      </c>
      <c r="B133" s="133"/>
      <c r="C133" s="72" t="s">
        <v>229</v>
      </c>
      <c r="D133" s="3" t="s">
        <v>454</v>
      </c>
      <c r="E133" s="85">
        <v>19</v>
      </c>
      <c r="F133" s="29" t="s">
        <v>700</v>
      </c>
      <c r="G133" s="70" t="s">
        <v>262</v>
      </c>
      <c r="H133" s="3" t="s">
        <v>600</v>
      </c>
      <c r="I133" s="3" t="s">
        <v>8</v>
      </c>
      <c r="J133" s="3" t="s">
        <v>261</v>
      </c>
      <c r="K133" s="3" t="s">
        <v>263</v>
      </c>
      <c r="L133" s="78" t="s">
        <v>16</v>
      </c>
      <c r="M133" s="184"/>
      <c r="N133" s="38"/>
      <c r="O133" s="38"/>
      <c r="P133" s="38"/>
      <c r="Q133" s="38"/>
      <c r="R133" s="38"/>
      <c r="S133" s="189">
        <f t="shared" si="2"/>
        <v>0</v>
      </c>
    </row>
    <row r="134" spans="1:19" ht="51.95" customHeight="1">
      <c r="A134" s="80" t="s">
        <v>264</v>
      </c>
      <c r="B134" s="133"/>
      <c r="C134" s="72" t="s">
        <v>229</v>
      </c>
      <c r="D134" s="3" t="s">
        <v>30</v>
      </c>
      <c r="E134" s="85">
        <v>24</v>
      </c>
      <c r="F134" s="29" t="s">
        <v>700</v>
      </c>
      <c r="G134" s="70" t="s">
        <v>262</v>
      </c>
      <c r="H134" s="3" t="s">
        <v>30</v>
      </c>
      <c r="I134" s="3" t="s">
        <v>8</v>
      </c>
      <c r="J134" s="3" t="s">
        <v>261</v>
      </c>
      <c r="K134" s="3" t="s">
        <v>263</v>
      </c>
      <c r="L134" s="78" t="s">
        <v>16</v>
      </c>
      <c r="M134" s="184"/>
      <c r="N134" s="38"/>
      <c r="O134" s="38"/>
      <c r="P134" s="38"/>
      <c r="Q134" s="38"/>
      <c r="R134" s="38"/>
      <c r="S134" s="189">
        <f t="shared" si="2"/>
        <v>0</v>
      </c>
    </row>
    <row r="135" spans="1:19" ht="51.95" customHeight="1">
      <c r="A135" s="80" t="s">
        <v>264</v>
      </c>
      <c r="B135" s="133"/>
      <c r="C135" s="72" t="s">
        <v>230</v>
      </c>
      <c r="D135" s="3" t="s">
        <v>446</v>
      </c>
      <c r="E135" s="85">
        <v>1</v>
      </c>
      <c r="F135" s="36" t="s">
        <v>701</v>
      </c>
      <c r="G135" s="70" t="s">
        <v>265</v>
      </c>
      <c r="H135" s="3" t="s">
        <v>581</v>
      </c>
      <c r="I135" s="3" t="s">
        <v>9</v>
      </c>
      <c r="J135" s="78" t="s">
        <v>16</v>
      </c>
      <c r="K135" s="78" t="s">
        <v>16</v>
      </c>
      <c r="L135" s="78" t="s">
        <v>16</v>
      </c>
      <c r="M135" s="184"/>
      <c r="N135" s="38"/>
      <c r="O135" s="38"/>
      <c r="P135" s="38"/>
      <c r="Q135" s="38"/>
      <c r="R135" s="38"/>
      <c r="S135" s="189">
        <f t="shared" si="2"/>
        <v>0</v>
      </c>
    </row>
    <row r="136" spans="1:19" ht="51.95" customHeight="1">
      <c r="A136" s="80" t="s">
        <v>264</v>
      </c>
      <c r="B136" s="133"/>
      <c r="C136" s="72" t="s">
        <v>231</v>
      </c>
      <c r="D136" s="3" t="s">
        <v>394</v>
      </c>
      <c r="E136" s="85">
        <v>11</v>
      </c>
      <c r="F136" s="36" t="s">
        <v>702</v>
      </c>
      <c r="G136" s="70" t="s">
        <v>266</v>
      </c>
      <c r="H136" s="3" t="s">
        <v>580</v>
      </c>
      <c r="I136" s="3" t="s">
        <v>267</v>
      </c>
      <c r="J136" s="3" t="s">
        <v>269</v>
      </c>
      <c r="K136" s="3" t="s">
        <v>268</v>
      </c>
      <c r="L136" s="3" t="s">
        <v>11</v>
      </c>
      <c r="M136" s="181"/>
      <c r="N136" s="38"/>
      <c r="O136" s="38"/>
      <c r="P136" s="38"/>
      <c r="Q136" s="38"/>
      <c r="R136" s="38"/>
      <c r="S136" s="189">
        <f t="shared" si="2"/>
        <v>0</v>
      </c>
    </row>
    <row r="137" spans="1:19" ht="51.95" customHeight="1">
      <c r="A137" s="79" t="s">
        <v>34</v>
      </c>
      <c r="B137" s="133"/>
      <c r="C137" s="72" t="s">
        <v>232</v>
      </c>
      <c r="D137" s="3" t="s">
        <v>375</v>
      </c>
      <c r="E137" s="85">
        <v>23</v>
      </c>
      <c r="F137" s="36" t="s">
        <v>703</v>
      </c>
      <c r="G137" s="70" t="s">
        <v>271</v>
      </c>
      <c r="H137" s="3" t="s">
        <v>218</v>
      </c>
      <c r="I137" s="3" t="s">
        <v>42</v>
      </c>
      <c r="J137" s="3" t="s">
        <v>272</v>
      </c>
      <c r="K137" s="3" t="s">
        <v>270</v>
      </c>
      <c r="L137" s="3" t="s">
        <v>11</v>
      </c>
      <c r="M137" s="181"/>
      <c r="N137" s="38"/>
      <c r="O137" s="38"/>
      <c r="P137" s="38"/>
      <c r="Q137" s="38"/>
      <c r="R137" s="38"/>
      <c r="S137" s="189">
        <f t="shared" si="2"/>
        <v>0</v>
      </c>
    </row>
    <row r="138" spans="1:19" ht="51.95" customHeight="1">
      <c r="A138" s="79" t="s">
        <v>27</v>
      </c>
      <c r="B138" s="133"/>
      <c r="C138" s="72" t="s">
        <v>233</v>
      </c>
      <c r="D138" s="3" t="s">
        <v>392</v>
      </c>
      <c r="E138" s="85">
        <v>27</v>
      </c>
      <c r="F138" s="36" t="s">
        <v>704</v>
      </c>
      <c r="G138" s="70" t="s">
        <v>273</v>
      </c>
      <c r="H138" s="3" t="s">
        <v>584</v>
      </c>
      <c r="I138" s="3" t="s">
        <v>275</v>
      </c>
      <c r="J138" s="3" t="s">
        <v>274</v>
      </c>
      <c r="K138" s="78" t="s">
        <v>16</v>
      </c>
      <c r="L138" s="3" t="s">
        <v>11</v>
      </c>
      <c r="M138" s="181"/>
      <c r="N138" s="38"/>
      <c r="O138" s="38"/>
      <c r="P138" s="38"/>
      <c r="Q138" s="38"/>
      <c r="R138" s="38"/>
      <c r="S138" s="189">
        <f t="shared" si="2"/>
        <v>0</v>
      </c>
    </row>
    <row r="139" spans="1:19" ht="51.95" customHeight="1">
      <c r="A139" s="80" t="s">
        <v>264</v>
      </c>
      <c r="B139" s="133"/>
      <c r="C139" s="72" t="s">
        <v>234</v>
      </c>
      <c r="D139" s="3" t="s">
        <v>392</v>
      </c>
      <c r="E139" s="85">
        <v>27</v>
      </c>
      <c r="F139" s="36" t="s">
        <v>705</v>
      </c>
      <c r="G139" s="70" t="s">
        <v>278</v>
      </c>
      <c r="H139" s="3" t="s">
        <v>584</v>
      </c>
      <c r="I139" s="3" t="s">
        <v>277</v>
      </c>
      <c r="J139" s="3" t="s">
        <v>279</v>
      </c>
      <c r="K139" s="3" t="s">
        <v>276</v>
      </c>
      <c r="L139" s="3" t="s">
        <v>11</v>
      </c>
      <c r="M139" s="181"/>
      <c r="N139" s="38"/>
      <c r="O139" s="38"/>
      <c r="P139" s="38"/>
      <c r="Q139" s="38"/>
      <c r="R139" s="38"/>
      <c r="S139" s="189">
        <f t="shared" si="2"/>
        <v>0</v>
      </c>
    </row>
    <row r="140" spans="1:19" ht="51.95" customHeight="1">
      <c r="A140" s="80" t="s">
        <v>264</v>
      </c>
      <c r="B140" s="134"/>
      <c r="C140" s="72" t="s">
        <v>235</v>
      </c>
      <c r="D140" s="3" t="s">
        <v>12</v>
      </c>
      <c r="E140" s="85">
        <v>12</v>
      </c>
      <c r="F140" s="36" t="s">
        <v>706</v>
      </c>
      <c r="G140" s="70" t="s">
        <v>280</v>
      </c>
      <c r="H140" s="3" t="s">
        <v>583</v>
      </c>
      <c r="I140" s="3" t="s">
        <v>282</v>
      </c>
      <c r="J140" s="3" t="s">
        <v>2</v>
      </c>
      <c r="K140" s="3" t="s">
        <v>281</v>
      </c>
      <c r="L140" s="3" t="s">
        <v>11</v>
      </c>
      <c r="M140" s="181"/>
      <c r="N140" s="38"/>
      <c r="O140" s="38"/>
      <c r="P140" s="38"/>
      <c r="Q140" s="38"/>
      <c r="R140" s="38"/>
      <c r="S140" s="189">
        <f t="shared" si="2"/>
        <v>0</v>
      </c>
    </row>
    <row r="141" spans="1:19" ht="51.95" customHeight="1">
      <c r="A141" s="80" t="s">
        <v>264</v>
      </c>
      <c r="B141" s="134"/>
      <c r="C141" s="72" t="s">
        <v>236</v>
      </c>
      <c r="D141" s="3" t="s">
        <v>294</v>
      </c>
      <c r="E141" s="88">
        <v>3</v>
      </c>
      <c r="F141" s="36" t="s">
        <v>707</v>
      </c>
      <c r="G141" s="71" t="s">
        <v>283</v>
      </c>
      <c r="H141" s="126" t="s">
        <v>588</v>
      </c>
      <c r="I141" s="3" t="s">
        <v>5</v>
      </c>
      <c r="J141" s="78" t="s">
        <v>284</v>
      </c>
      <c r="K141" s="3" t="s">
        <v>246</v>
      </c>
      <c r="L141" s="3" t="s">
        <v>11</v>
      </c>
      <c r="M141" s="181"/>
      <c r="N141" s="38"/>
      <c r="O141" s="38"/>
      <c r="P141" s="38"/>
      <c r="Q141" s="38"/>
      <c r="R141" s="38"/>
      <c r="S141" s="189">
        <f t="shared" si="2"/>
        <v>0</v>
      </c>
    </row>
    <row r="142" spans="1:19" ht="51.95" customHeight="1">
      <c r="A142" s="80" t="s">
        <v>264</v>
      </c>
      <c r="B142" s="133"/>
      <c r="C142" s="72" t="s">
        <v>237</v>
      </c>
      <c r="D142" s="3" t="s">
        <v>446</v>
      </c>
      <c r="E142" s="85">
        <v>1</v>
      </c>
      <c r="F142" s="36" t="s">
        <v>708</v>
      </c>
      <c r="G142" s="70" t="s">
        <v>287</v>
      </c>
      <c r="H142" s="3" t="s">
        <v>581</v>
      </c>
      <c r="I142" s="3" t="s">
        <v>286</v>
      </c>
      <c r="J142" s="3" t="s">
        <v>2</v>
      </c>
      <c r="K142" s="3" t="s">
        <v>285</v>
      </c>
      <c r="L142" s="3" t="s">
        <v>11</v>
      </c>
      <c r="M142" s="181"/>
      <c r="N142" s="38"/>
      <c r="O142" s="38"/>
      <c r="P142" s="38"/>
      <c r="Q142" s="38"/>
      <c r="R142" s="38"/>
      <c r="S142" s="189">
        <f t="shared" si="2"/>
        <v>0</v>
      </c>
    </row>
    <row r="143" spans="1:19" ht="51.95" customHeight="1">
      <c r="A143" s="79" t="s">
        <v>29</v>
      </c>
      <c r="B143" s="133"/>
      <c r="C143" s="72" t="s">
        <v>238</v>
      </c>
      <c r="D143" s="3" t="s">
        <v>392</v>
      </c>
      <c r="E143" s="85">
        <v>27</v>
      </c>
      <c r="F143" s="36" t="s">
        <v>709</v>
      </c>
      <c r="G143" s="70" t="s">
        <v>288</v>
      </c>
      <c r="H143" s="3" t="s">
        <v>584</v>
      </c>
      <c r="I143" s="3" t="s">
        <v>277</v>
      </c>
      <c r="J143" s="3" t="s">
        <v>279</v>
      </c>
      <c r="K143" s="3" t="s">
        <v>289</v>
      </c>
      <c r="L143" s="3" t="s">
        <v>11</v>
      </c>
      <c r="M143" s="181"/>
      <c r="N143" s="38"/>
      <c r="O143" s="38"/>
      <c r="P143" s="38"/>
      <c r="Q143" s="38"/>
      <c r="R143" s="38"/>
      <c r="S143" s="189">
        <f t="shared" si="2"/>
        <v>0</v>
      </c>
    </row>
    <row r="144" spans="1:19" ht="51.95" customHeight="1">
      <c r="A144" s="79"/>
      <c r="B144" s="4"/>
      <c r="C144" s="4"/>
      <c r="D144" s="4"/>
      <c r="E144" s="85"/>
      <c r="F144" s="29"/>
      <c r="G144" s="69"/>
      <c r="H144" s="3"/>
      <c r="I144" s="4"/>
      <c r="J144" s="4"/>
      <c r="K144" s="4"/>
      <c r="L144" s="4"/>
      <c r="M144" s="185"/>
      <c r="N144" s="178"/>
      <c r="O144" s="178"/>
      <c r="P144" s="178"/>
      <c r="Q144" s="178"/>
      <c r="R144" s="178"/>
      <c r="S144" s="38"/>
    </row>
    <row r="145" spans="1:19" ht="51.95" customHeight="1">
      <c r="A145" s="79"/>
      <c r="B145" s="3"/>
      <c r="C145" s="3"/>
      <c r="D145" s="3"/>
      <c r="E145" s="85"/>
      <c r="F145" s="30"/>
      <c r="G145" s="3"/>
      <c r="H145" s="3"/>
      <c r="I145" s="3"/>
      <c r="J145" s="3"/>
      <c r="K145" s="3"/>
      <c r="L145" s="3"/>
      <c r="M145" s="181"/>
      <c r="N145" s="38"/>
      <c r="O145" s="38"/>
      <c r="P145" s="38"/>
      <c r="Q145" s="38"/>
      <c r="R145" s="38"/>
      <c r="S145" s="38"/>
    </row>
    <row r="146" spans="1:19" ht="51.95" customHeight="1">
      <c r="A146" s="79"/>
      <c r="B146" s="3"/>
      <c r="C146" s="3"/>
      <c r="D146" s="3"/>
      <c r="E146" s="85"/>
      <c r="F146" s="30"/>
      <c r="G146" s="3"/>
      <c r="H146" s="3"/>
      <c r="I146" s="3"/>
      <c r="J146" s="3"/>
      <c r="K146" s="3"/>
      <c r="L146" s="3"/>
      <c r="M146" s="181"/>
      <c r="N146" s="38"/>
      <c r="O146" s="38"/>
      <c r="P146" s="38"/>
      <c r="Q146" s="38"/>
      <c r="R146" s="38"/>
      <c r="S146" s="38"/>
    </row>
    <row r="147" spans="1:19" ht="51.95" customHeight="1">
      <c r="A147" s="38"/>
      <c r="B147" s="3"/>
      <c r="C147" s="3"/>
      <c r="D147" s="3"/>
      <c r="E147" s="85"/>
      <c r="F147" s="30"/>
      <c r="G147" s="3"/>
      <c r="H147" s="3"/>
      <c r="I147" s="3"/>
      <c r="J147" s="3"/>
      <c r="K147" s="3"/>
      <c r="L147" s="3"/>
      <c r="M147" s="181"/>
      <c r="N147" s="38"/>
      <c r="O147" s="38"/>
      <c r="P147" s="38"/>
      <c r="Q147" s="38"/>
      <c r="R147" s="38"/>
      <c r="S147" s="38"/>
    </row>
    <row r="148" spans="1:19" ht="51.95" customHeight="1">
      <c r="A148" s="39"/>
      <c r="B148" s="15"/>
      <c r="C148" s="15"/>
      <c r="D148" s="15"/>
      <c r="E148" s="85"/>
      <c r="F148" s="31"/>
      <c r="G148" s="16"/>
      <c r="H148" s="15"/>
      <c r="I148" s="15"/>
      <c r="J148" s="15"/>
      <c r="K148" s="15"/>
      <c r="L148" s="15"/>
      <c r="M148" s="181"/>
      <c r="N148" s="39"/>
      <c r="O148" s="39"/>
      <c r="P148" s="39"/>
      <c r="Q148" s="39"/>
      <c r="R148" s="39"/>
      <c r="S148" s="39"/>
    </row>
    <row r="149" spans="1:19">
      <c r="A149" s="40"/>
      <c r="B149" s="1"/>
      <c r="C149" s="1"/>
      <c r="D149" s="1"/>
      <c r="E149" s="89"/>
      <c r="F149" s="32"/>
      <c r="G149" s="8"/>
      <c r="H149" s="1"/>
      <c r="I149" s="1"/>
      <c r="J149" s="1"/>
      <c r="K149" s="1"/>
      <c r="L149" s="1"/>
      <c r="M149" s="5"/>
      <c r="N149" s="40"/>
      <c r="O149" s="40"/>
      <c r="P149" s="40"/>
      <c r="Q149" s="40"/>
      <c r="R149" s="40"/>
      <c r="S149" s="40"/>
    </row>
    <row r="150" spans="1:19">
      <c r="A150" s="40"/>
      <c r="B150" s="1"/>
      <c r="C150" s="1"/>
      <c r="D150" s="1"/>
      <c r="E150" s="89"/>
      <c r="F150" s="32"/>
      <c r="G150" s="8"/>
      <c r="H150" s="1"/>
      <c r="I150" s="1"/>
      <c r="J150" s="1"/>
      <c r="K150" s="1"/>
      <c r="L150" s="1"/>
      <c r="M150" s="5"/>
      <c r="N150" s="40"/>
      <c r="O150" s="40"/>
      <c r="P150" s="40"/>
      <c r="Q150" s="40"/>
      <c r="R150" s="40"/>
      <c r="S150" s="40"/>
    </row>
    <row r="151" spans="1:19" ht="25.5" customHeight="1">
      <c r="A151" s="81"/>
      <c r="B151" s="25"/>
      <c r="C151" s="25"/>
      <c r="D151" s="25"/>
      <c r="E151" s="25"/>
      <c r="F151" s="33"/>
      <c r="G151" s="26"/>
      <c r="H151" s="25"/>
      <c r="I151" s="25"/>
      <c r="J151" s="25"/>
      <c r="K151" s="25"/>
      <c r="L151" s="25"/>
      <c r="M151" s="5"/>
      <c r="N151" s="81"/>
      <c r="O151" s="81"/>
      <c r="P151" s="81"/>
      <c r="Q151" s="81"/>
      <c r="R151" s="81"/>
      <c r="S151" s="60"/>
    </row>
    <row r="152" spans="1:19">
      <c r="A152" s="41"/>
      <c r="B152" s="5"/>
      <c r="C152" s="5"/>
      <c r="D152" s="5"/>
      <c r="E152" s="90"/>
      <c r="F152" s="34"/>
      <c r="G152" s="9"/>
      <c r="H152" s="5"/>
      <c r="I152" s="5"/>
      <c r="J152" s="5"/>
      <c r="K152" s="5"/>
      <c r="L152" s="5"/>
      <c r="M152" s="5"/>
      <c r="N152" s="41"/>
      <c r="O152" s="41"/>
      <c r="P152" s="41"/>
      <c r="Q152" s="41"/>
      <c r="R152" s="41"/>
      <c r="S152" s="41"/>
    </row>
    <row r="153" spans="1:19" ht="25.5" customHeight="1">
      <c r="A153" s="82" t="s">
        <v>711</v>
      </c>
      <c r="B153" s="20">
        <f>COUNTA(B2:B148)</f>
        <v>116</v>
      </c>
      <c r="C153" s="20">
        <f>COUNTA(C2:C148)</f>
        <v>26</v>
      </c>
      <c r="D153" s="20">
        <f>COUNTA(D2:D148)</f>
        <v>142</v>
      </c>
      <c r="E153" s="20">
        <f>COUNTA(E2:E148)</f>
        <v>142</v>
      </c>
      <c r="F153" s="20">
        <f>COUNTA(F2:F148)</f>
        <v>140</v>
      </c>
      <c r="G153" s="20">
        <f>COUNTA(G2:G148)</f>
        <v>142</v>
      </c>
      <c r="H153" s="20">
        <f>COUNTA(H2:H148)</f>
        <v>142</v>
      </c>
      <c r="I153" s="20">
        <f>COUNTA(I2:I148)</f>
        <v>142</v>
      </c>
      <c r="J153" s="20">
        <f>COUNTA(J2:J148)</f>
        <v>142</v>
      </c>
      <c r="K153" s="20">
        <f>COUNTA(K2:K148)</f>
        <v>142</v>
      </c>
      <c r="L153" s="20">
        <f>COUNTA(L2:L148)</f>
        <v>142</v>
      </c>
      <c r="M153" s="187"/>
      <c r="N153" s="20">
        <f>SUM(N2:N148)</f>
        <v>25</v>
      </c>
      <c r="O153" s="20">
        <f>SUM(O2:O148)</f>
        <v>23</v>
      </c>
      <c r="P153" s="20">
        <f>SUM(P2:P148)</f>
        <v>9</v>
      </c>
      <c r="Q153" s="20">
        <f>SUM(Q2:Q148)</f>
        <v>16</v>
      </c>
      <c r="R153" s="20">
        <f>SUM(R2:R148)</f>
        <v>12</v>
      </c>
      <c r="S153" s="20">
        <f>COUNTA(S2:S148)</f>
        <v>142</v>
      </c>
    </row>
    <row r="154" spans="1:19" ht="25.5" customHeight="1">
      <c r="A154" s="40"/>
      <c r="B154" s="203">
        <f>SUM(B153:C153)</f>
        <v>142</v>
      </c>
      <c r="C154" s="204"/>
      <c r="D154" s="1"/>
      <c r="E154" s="89"/>
      <c r="F154" s="32"/>
      <c r="G154" s="8"/>
      <c r="H154" s="1"/>
      <c r="I154" s="1"/>
      <c r="J154" s="1"/>
      <c r="K154" s="1"/>
      <c r="L154" s="1"/>
      <c r="M154" s="5"/>
      <c r="N154" s="179"/>
      <c r="O154" s="179"/>
      <c r="P154" s="179"/>
      <c r="Q154" s="179"/>
      <c r="R154" s="179"/>
      <c r="S154" s="40"/>
    </row>
  </sheetData>
  <autoFilter ref="A1:S144" xr:uid="{B0473595-6DD9-4BCD-9A17-DEB5914A3932}"/>
  <mergeCells count="1">
    <mergeCell ref="B154:C154"/>
  </mergeCells>
  <phoneticPr fontId="30" type="noConversion"/>
  <hyperlinks>
    <hyperlink ref="F2" r:id="rId1" xr:uid="{C13A13C9-60BA-4ADC-BCCF-69C28FD0B39B}"/>
    <hyperlink ref="F3" r:id="rId2" xr:uid="{E29E7EAF-37F1-4177-9E79-1D9ED44A34DA}"/>
    <hyperlink ref="F4" r:id="rId3" xr:uid="{29C5764D-89DB-47F0-87AA-C93085C91E9B}"/>
    <hyperlink ref="F5" r:id="rId4" xr:uid="{91014F74-2655-4772-9810-563571628136}"/>
    <hyperlink ref="F6" r:id="rId5" xr:uid="{05922D7B-A253-4F45-812E-6B457BDA0151}"/>
    <hyperlink ref="F7" r:id="rId6" xr:uid="{A4B8F0D4-6FD2-4D73-B923-7B7807450F57}"/>
    <hyperlink ref="F8" r:id="rId7" xr:uid="{80D6CB11-D523-4F07-8A5A-5926D26C2423}"/>
    <hyperlink ref="F10" r:id="rId8" xr:uid="{A4411E87-C9D6-461D-A2FB-3D3EA33A06D0}"/>
    <hyperlink ref="F11" r:id="rId9" xr:uid="{A03537BD-9A46-4DEC-A2EC-A431289A541F}"/>
    <hyperlink ref="F12" r:id="rId10" xr:uid="{B3A7700D-4202-4EDE-873A-74F47036ADE6}"/>
    <hyperlink ref="F14" r:id="rId11" xr:uid="{A5329113-2959-4710-A748-0FD54615FF9F}"/>
    <hyperlink ref="F15" r:id="rId12" xr:uid="{69FD40A2-D737-4B66-AE03-713CEBF0E613}"/>
    <hyperlink ref="F16" r:id="rId13" xr:uid="{D40410AC-5048-4163-AAE1-BFC3E54F2ADD}"/>
    <hyperlink ref="F17" r:id="rId14" xr:uid="{25EDB071-79E9-45CF-BD0E-61F44F5DF949}"/>
    <hyperlink ref="F18" r:id="rId15" xr:uid="{8EA5D0D7-3F87-4C92-B85A-2005EBEF9B29}"/>
    <hyperlink ref="F19" r:id="rId16" xr:uid="{7A57CF14-6B8E-4A8C-8816-E4AD10A28C3A}"/>
    <hyperlink ref="F20" r:id="rId17" xr:uid="{A58A2A29-7279-4CB6-8519-671DD9236FE8}"/>
    <hyperlink ref="F22" r:id="rId18" xr:uid="{CC49E069-A4AF-47CE-AA06-02E3A0123171}"/>
    <hyperlink ref="F23" r:id="rId19" xr:uid="{D3D3629A-5612-4357-A753-89C2BF4C0C26}"/>
    <hyperlink ref="F24" r:id="rId20" xr:uid="{706E75CE-6732-4FC0-A79E-902B2F4FC7C8}"/>
    <hyperlink ref="F25" r:id="rId21" xr:uid="{19E78F0F-8A7E-4116-AA9F-87A73356CBBA}"/>
    <hyperlink ref="F26" r:id="rId22" xr:uid="{03A8BE15-CC6F-4041-B328-C28F326013F7}"/>
    <hyperlink ref="F27" r:id="rId23" xr:uid="{747030BE-91BD-4FCE-953F-14417574F3EF}"/>
    <hyperlink ref="F29" r:id="rId24" xr:uid="{AA05FB03-5245-4979-8C58-11EA9E0EA986}"/>
    <hyperlink ref="F30" r:id="rId25" xr:uid="{43D32CEA-5139-4C81-8FD0-058281985BB8}"/>
    <hyperlink ref="F31" r:id="rId26" xr:uid="{FC810D9D-354E-415C-BDD6-786C11DC46DE}"/>
    <hyperlink ref="F32" r:id="rId27" xr:uid="{85FA02B3-45F4-4BC7-9332-6FF40B96FF1D}"/>
    <hyperlink ref="F33" r:id="rId28" xr:uid="{BBB940B1-9399-4B17-85B3-5131002DB57E}"/>
    <hyperlink ref="F34" r:id="rId29" xr:uid="{D62F1311-D6D7-4A80-A0FB-A07D5B3F597F}"/>
    <hyperlink ref="F35" r:id="rId30" xr:uid="{F3718702-E844-4C97-B1E4-68EA4E073C84}"/>
    <hyperlink ref="F36" r:id="rId31" xr:uid="{D3D403D1-F8D0-4CA6-8219-BA77B8AD55A5}"/>
    <hyperlink ref="F37" r:id="rId32" xr:uid="{64ECE408-CF3E-478F-A8B9-C76D5CA10713}"/>
    <hyperlink ref="F38" r:id="rId33" xr:uid="{7E0F0D6B-68FE-4745-AEEB-D0AEE4E17218}"/>
    <hyperlink ref="F39" r:id="rId34" xr:uid="{C239DE06-CE66-4E89-B012-8307F799D0EE}"/>
    <hyperlink ref="F40" r:id="rId35" xr:uid="{41F4AAC9-35E2-4DD4-81D7-6012CAD93119}"/>
    <hyperlink ref="F41" r:id="rId36" xr:uid="{EA883B3A-7503-4F73-AEDA-D6B5D94A704B}"/>
    <hyperlink ref="F42" r:id="rId37" xr:uid="{9ED3E6E3-6296-43EA-8BA1-0B51A1BCC9FB}"/>
    <hyperlink ref="F43" r:id="rId38" xr:uid="{7161357F-D3DA-4435-AC61-BE184A743CAC}"/>
    <hyperlink ref="F44" r:id="rId39" xr:uid="{42EC1CBE-FDD7-4EFB-A325-87AB6EB00D11}"/>
    <hyperlink ref="F45" r:id="rId40" xr:uid="{8F4DE825-3A22-4E22-ACB2-0BA5754DC35A}"/>
    <hyperlink ref="F46" r:id="rId41" xr:uid="{3D11DEE4-8604-4D7F-94EC-5983AC459AB9}"/>
    <hyperlink ref="F47" r:id="rId42" xr:uid="{1C609813-BB46-45A8-ADFF-F313D435491D}"/>
    <hyperlink ref="F48" r:id="rId43" xr:uid="{E87CAFB9-92E9-4E7A-BFC4-4639F8AF49F8}"/>
    <hyperlink ref="F49" r:id="rId44" xr:uid="{6A6839C9-948C-40FC-AF98-6A923E40DE0D}"/>
    <hyperlink ref="F50" r:id="rId45" xr:uid="{7D21971C-CCA3-49AE-9401-D9787777CCD7}"/>
    <hyperlink ref="F51" r:id="rId46" xr:uid="{3B0FA5A9-2C27-4EF5-9D85-C5795000209C}"/>
    <hyperlink ref="F52" r:id="rId47" xr:uid="{0AF7300C-2861-463A-A1A4-8D7AEEE95EF8}"/>
    <hyperlink ref="F53" r:id="rId48" xr:uid="{1C75BA67-17B7-4408-AEF8-82BBC0328DD6}"/>
    <hyperlink ref="F54" r:id="rId49" xr:uid="{F4AAB52A-6F45-4717-A54B-2A4DA9BC0354}"/>
    <hyperlink ref="F55" r:id="rId50" xr:uid="{14DD17AB-BD77-40DA-9F66-01DE9EE7ED14}"/>
    <hyperlink ref="F56" r:id="rId51" xr:uid="{5D02D0BB-CA73-4FF0-9289-35E0C6F82939}"/>
    <hyperlink ref="F57" r:id="rId52" xr:uid="{51EA6E99-F522-41C3-A74E-87A2DA9D3DEB}"/>
    <hyperlink ref="F58" r:id="rId53" xr:uid="{A895ECB7-E666-4A18-B12E-9E82CD7D273F}"/>
    <hyperlink ref="F59" r:id="rId54" xr:uid="{B33A9B4F-2113-4A2C-B86B-8E95F054CD02}"/>
    <hyperlink ref="F60" r:id="rId55" xr:uid="{20B06CEB-3195-4F1A-B3B1-EC32354788A2}"/>
    <hyperlink ref="F61" r:id="rId56" xr:uid="{2D201282-D712-4160-B2D2-23E7FC33B086}"/>
    <hyperlink ref="F62" r:id="rId57" xr:uid="{72961B8C-8D09-493D-A6A3-13A85699E3BD}"/>
    <hyperlink ref="F63" r:id="rId58" xr:uid="{1CF4B598-F28D-4FF5-8523-8C6E59FFBC4A}"/>
    <hyperlink ref="F65" r:id="rId59" xr:uid="{C562CD9D-6B3A-457D-8645-50AB6B1AAE16}"/>
    <hyperlink ref="F66" r:id="rId60" xr:uid="{27BAA753-E669-468F-B57F-2F782F4181F2}"/>
    <hyperlink ref="F67" r:id="rId61" xr:uid="{07BAC599-6BC7-4891-95FF-9F3E1CE724D9}"/>
    <hyperlink ref="F69" r:id="rId62" xr:uid="{680A0F2D-5A79-494A-A8FA-C4E272265CB7}"/>
    <hyperlink ref="F71" r:id="rId63" xr:uid="{9D5BB8A7-1A61-491D-A814-C9416E9AF1CD}"/>
    <hyperlink ref="F74" r:id="rId64" xr:uid="{5D451D5A-FCA2-4AB1-BAF0-8670CD3C4D53}"/>
    <hyperlink ref="F75" r:id="rId65" xr:uid="{6F933636-0F6B-43F4-B6AD-3D4A9B7817BB}"/>
    <hyperlink ref="F76" r:id="rId66" xr:uid="{6FBD095A-0390-4C93-A696-2F6620F86D68}"/>
    <hyperlink ref="F79" r:id="rId67" xr:uid="{0125EF7A-7A03-4980-9308-E1389988A14C}"/>
    <hyperlink ref="F80" r:id="rId68" xr:uid="{12F1154B-2CEA-4EAF-A0B4-D31AA72E748B}"/>
    <hyperlink ref="F81" r:id="rId69" xr:uid="{17CC41F9-FF5E-4E3F-B09D-81E35DA3A2A5}"/>
    <hyperlink ref="F82" r:id="rId70" xr:uid="{50572421-7609-4ECE-8846-A22D0120A2F0}"/>
    <hyperlink ref="F85" r:id="rId71" xr:uid="{02C83BE7-F3E3-4BA2-8C89-86235C1DE27B}"/>
    <hyperlink ref="F86" r:id="rId72" xr:uid="{2DCEA745-4440-47A6-9EFF-D3EA46FE80DB}"/>
    <hyperlink ref="F88" r:id="rId73" xr:uid="{97B5A987-3239-4694-AFC2-836C4737A2E4}"/>
    <hyperlink ref="F89" r:id="rId74" xr:uid="{CE4E3D24-F591-4577-9D8E-25F0541CD7D5}"/>
    <hyperlink ref="F90" r:id="rId75" xr:uid="{C7BDD565-8BD4-4BE6-BD94-F7E2E23F73F0}"/>
    <hyperlink ref="F95" r:id="rId76" xr:uid="{DED41916-0FD8-4BC9-A920-33B0C86933BB}"/>
    <hyperlink ref="F96" r:id="rId77" xr:uid="{E1012B5A-9254-47F2-99A3-25C2F316FA2A}"/>
    <hyperlink ref="F97" r:id="rId78" xr:uid="{5068513C-7A29-4C92-859C-A8278331641E}"/>
    <hyperlink ref="F98" r:id="rId79" xr:uid="{C4D44BEA-80A6-48E3-AC7A-54033D9CDC47}"/>
    <hyperlink ref="F99" r:id="rId80" xr:uid="{38F2C5CF-6CC3-4EF7-9F8B-EE848D230F5C}"/>
    <hyperlink ref="F101" r:id="rId81" xr:uid="{22D8F9C0-3DEE-43F9-8CB2-F9EDBE61A821}"/>
    <hyperlink ref="F102" r:id="rId82" xr:uid="{7AB9BD0C-71C1-46E2-944B-EDCE5907B346}"/>
    <hyperlink ref="F103" r:id="rId83" xr:uid="{3873D6E1-572D-43B9-BDD2-EBFBECFE837C}"/>
    <hyperlink ref="F104" r:id="rId84" xr:uid="{A967BA8F-B264-46CF-8BC8-E873CB3DB9E4}"/>
    <hyperlink ref="F105" r:id="rId85" xr:uid="{30979BD0-128F-43C7-AC5A-9C92F8B009AE}"/>
    <hyperlink ref="F106" r:id="rId86" xr:uid="{A83827D4-8F5B-4A8E-A6DB-7553C7F15055}"/>
    <hyperlink ref="F107" r:id="rId87" xr:uid="{2BDE0E74-9B3E-413E-9418-62A16AC78BEE}"/>
    <hyperlink ref="F108" r:id="rId88" xr:uid="{971BF283-3661-4BEE-8A89-1705BCD4B587}"/>
    <hyperlink ref="F110" r:id="rId89" xr:uid="{266B062A-0EC4-4CD1-B455-9AA1747EEA78}"/>
    <hyperlink ref="F109" r:id="rId90" xr:uid="{DB6F0F2E-72A4-4C7B-8707-046B098314BB}"/>
    <hyperlink ref="F111" r:id="rId91" xr:uid="{B407308D-EB8A-450E-A81B-DEBDE541F8C6}"/>
    <hyperlink ref="F112" r:id="rId92" xr:uid="{DBC57844-5B7C-4B69-B16B-081F6F7C3570}"/>
    <hyperlink ref="F113" r:id="rId93" xr:uid="{C532AFD4-8E51-4108-92AC-1EE037422151}"/>
    <hyperlink ref="F114" r:id="rId94" xr:uid="{B8CD0101-C4DF-49B4-92F3-7A611ED74210}"/>
    <hyperlink ref="F115" r:id="rId95" xr:uid="{C93BA074-45D4-4505-93EB-CA304448E79F}"/>
    <hyperlink ref="F118" r:id="rId96" xr:uid="{D68476B9-0BE9-430D-ADD4-88C13BE547FB}"/>
    <hyperlink ref="F119" r:id="rId97" xr:uid="{C04995D3-CD3D-44BF-B46F-593964798C91}"/>
    <hyperlink ref="F120" r:id="rId98" xr:uid="{869CF088-D7A8-49E8-BD28-2DA02DD4B832}"/>
    <hyperlink ref="F121" r:id="rId99" xr:uid="{9C0E85FD-4EEC-492B-A8FA-809529AF4DCD}"/>
    <hyperlink ref="F122" r:id="rId100" xr:uid="{3B380491-5359-40E4-B5CC-00C40734E73D}"/>
    <hyperlink ref="F123" r:id="rId101" xr:uid="{184381E0-241F-4C91-B59A-10DBDB0F2DA0}"/>
    <hyperlink ref="F125" r:id="rId102" xr:uid="{C709ECEF-B582-41E9-B304-94200CF58D28}"/>
    <hyperlink ref="F129" r:id="rId103" xr:uid="{9E642152-C834-4D4B-A867-6DCDAE7B7CF7}"/>
    <hyperlink ref="F130" r:id="rId104" xr:uid="{E71BFDBF-C0B3-42B5-BD4E-35873E072D85}"/>
    <hyperlink ref="F131" r:id="rId105" xr:uid="{68BEEF4D-C249-4D70-9FBE-995523B1A690}"/>
    <hyperlink ref="F135" r:id="rId106" xr:uid="{B47C9DB5-0A5E-4AEF-929B-2BBADE604290}"/>
    <hyperlink ref="F136" r:id="rId107" xr:uid="{686A8111-0E3F-4184-93FE-7C5B86C1FA81}"/>
    <hyperlink ref="F137" r:id="rId108" xr:uid="{D8E69254-27E2-46AB-BCF9-8CFDC0069DCC}"/>
    <hyperlink ref="F138" r:id="rId109" xr:uid="{F29CB373-BBF4-4A3C-ADCB-C6CA51246469}"/>
    <hyperlink ref="F139" r:id="rId110" xr:uid="{2F60A5EA-FC65-4C4C-8BE1-B0BD29359E1E}"/>
    <hyperlink ref="F140" r:id="rId111" xr:uid="{9C9F6AFE-FCEE-4F8F-81DA-49C3E2B98909}"/>
    <hyperlink ref="F141" r:id="rId112" xr:uid="{FC964C93-781D-4330-9A19-4E97CD50705C}"/>
    <hyperlink ref="F142" r:id="rId113" xr:uid="{0A58A904-EAA7-46DC-BCE4-12DB8A4A914F}"/>
    <hyperlink ref="F143" r:id="rId114" xr:uid="{348AD4E6-2955-4A3C-9D92-9FB02CE05372}"/>
    <hyperlink ref="F70" r:id="rId115" xr:uid="{0127749E-6929-4F62-A15C-C8A773F55D7C}"/>
    <hyperlink ref="F9" r:id="rId116" xr:uid="{1AB8DAC6-B7BD-4D28-B153-00D979860296}"/>
    <hyperlink ref="F13" r:id="rId117" xr:uid="{C72F7127-4F19-42DC-935F-EC2A900012B2}"/>
    <hyperlink ref="F100" r:id="rId118" xr:uid="{73BD2F3E-6B16-4086-900D-613265E00C6F}"/>
    <hyperlink ref="F21" r:id="rId119" xr:uid="{7443D3BC-347F-4278-B461-C1B57FEE8579}"/>
    <hyperlink ref="F64" r:id="rId120" xr:uid="{3762CFAE-2693-48F6-AE90-8AD4C9A36D86}"/>
  </hyperlinks>
  <pageMargins left="0.70866141732283472" right="0.70866141732283472" top="0.74803149606299213" bottom="0.74803149606299213" header="0.31496062992125984" footer="0.31496062992125984"/>
  <pageSetup paperSize="8" scale="65" fitToHeight="50" orientation="portrait" r:id="rId121"/>
  <headerFooter>
    <oddFooter>&amp;L&amp;"Arial,Regular"&amp;8&amp;F&amp;C&amp;"Arial,Regular"&amp;8&amp;N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E0269-EFC8-4057-9A5A-7FCFB0DF4A24}">
  <sheetPr>
    <pageSetUpPr fitToPage="1"/>
  </sheetPr>
  <dimension ref="A2:G53"/>
  <sheetViews>
    <sheetView topLeftCell="A26" workbookViewId="0">
      <selection activeCell="G25" sqref="G25"/>
    </sheetView>
  </sheetViews>
  <sheetFormatPr defaultRowHeight="15"/>
  <cols>
    <col min="1" max="1" width="4.7109375" style="97" customWidth="1"/>
    <col min="2" max="2" width="7.5703125" style="97" bestFit="1" customWidth="1"/>
    <col min="3" max="3" width="65.7109375" style="42" customWidth="1"/>
    <col min="4" max="4" width="17.28515625" style="42" bestFit="1" customWidth="1"/>
    <col min="5" max="5" width="16" style="42" customWidth="1"/>
    <col min="6" max="6" width="7.28515625" style="97" bestFit="1" customWidth="1"/>
    <col min="7" max="7" width="30.5703125" style="153" bestFit="1" customWidth="1"/>
  </cols>
  <sheetData>
    <row r="2" spans="1:7" ht="15" customHeight="1">
      <c r="B2" s="206" t="s">
        <v>304</v>
      </c>
      <c r="C2" s="206"/>
      <c r="D2" s="206"/>
      <c r="E2" s="127"/>
    </row>
    <row r="3" spans="1:7" ht="15" customHeight="1">
      <c r="B3" s="207" t="s">
        <v>306</v>
      </c>
      <c r="C3" s="207"/>
      <c r="D3" s="207"/>
      <c r="E3" s="128"/>
    </row>
    <row r="4" spans="1:7" ht="15" customHeight="1">
      <c r="B4" s="207" t="s">
        <v>307</v>
      </c>
      <c r="C4" s="207"/>
      <c r="D4" s="207"/>
      <c r="E4" s="128"/>
    </row>
    <row r="5" spans="1:7" ht="15" customHeight="1">
      <c r="B5" s="207" t="s">
        <v>308</v>
      </c>
      <c r="C5" s="207"/>
      <c r="D5" s="207"/>
      <c r="E5" s="128"/>
    </row>
    <row r="6" spans="1:7" ht="15" customHeight="1">
      <c r="B6" s="207" t="s">
        <v>309</v>
      </c>
      <c r="C6" s="207"/>
      <c r="D6" s="207"/>
      <c r="E6" s="128"/>
    </row>
    <row r="7" spans="1:7" ht="15" customHeight="1">
      <c r="B7" s="101"/>
      <c r="C7" s="46"/>
      <c r="D7" s="46"/>
      <c r="E7" s="128"/>
    </row>
    <row r="8" spans="1:7" ht="25.5" customHeight="1">
      <c r="B8" s="205" t="s">
        <v>305</v>
      </c>
      <c r="C8" s="205"/>
      <c r="D8" s="205"/>
      <c r="E8" s="129"/>
    </row>
    <row r="9" spans="1:7" ht="17.100000000000001" customHeight="1">
      <c r="B9" s="206" t="s">
        <v>383</v>
      </c>
      <c r="C9" s="206"/>
      <c r="D9" s="206"/>
      <c r="E9" s="127"/>
    </row>
    <row r="10" spans="1:7" ht="17.100000000000001" customHeight="1">
      <c r="B10" s="206" t="s">
        <v>384</v>
      </c>
      <c r="C10" s="206"/>
      <c r="D10" s="206"/>
      <c r="E10" s="127"/>
    </row>
    <row r="11" spans="1:7" ht="17.100000000000001" customHeight="1">
      <c r="B11" s="207" t="s">
        <v>385</v>
      </c>
      <c r="C11" s="207"/>
      <c r="D11" s="207"/>
      <c r="E11" s="128"/>
    </row>
    <row r="12" spans="1:7" ht="17.100000000000001" customHeight="1">
      <c r="B12" s="207" t="s">
        <v>386</v>
      </c>
      <c r="C12" s="207"/>
      <c r="D12" s="207"/>
      <c r="E12" s="128"/>
    </row>
    <row r="13" spans="1:7" ht="17.100000000000001" customHeight="1">
      <c r="B13" s="101"/>
      <c r="C13" s="46"/>
      <c r="D13" s="46"/>
      <c r="E13" s="128"/>
    </row>
    <row r="14" spans="1:7" ht="17.100000000000001" customHeight="1">
      <c r="B14" s="207" t="s">
        <v>750</v>
      </c>
      <c r="C14" s="207"/>
      <c r="D14" s="207"/>
      <c r="E14" s="128"/>
    </row>
    <row r="15" spans="1:7" s="98" customFormat="1" ht="17.100000000000001" customHeight="1">
      <c r="A15" s="99"/>
      <c r="B15" s="103" t="s">
        <v>441</v>
      </c>
      <c r="C15" s="104" t="s">
        <v>443</v>
      </c>
      <c r="D15" s="105" t="s">
        <v>444</v>
      </c>
      <c r="E15" s="105"/>
      <c r="F15" s="103" t="s">
        <v>442</v>
      </c>
      <c r="G15" s="154"/>
    </row>
    <row r="16" spans="1:7" ht="17.100000000000001" customHeight="1">
      <c r="B16" s="97">
        <v>1</v>
      </c>
      <c r="C16" s="106" t="s">
        <v>446</v>
      </c>
      <c r="D16" s="46" t="s">
        <v>713</v>
      </c>
      <c r="E16" s="138">
        <v>43497</v>
      </c>
      <c r="F16" s="97">
        <v>1</v>
      </c>
    </row>
    <row r="17" spans="2:7" ht="17.100000000000001" customHeight="1">
      <c r="B17" s="97">
        <v>2</v>
      </c>
      <c r="C17" s="106" t="s">
        <v>408</v>
      </c>
      <c r="D17" s="46" t="s">
        <v>721</v>
      </c>
      <c r="E17" s="138">
        <v>41821</v>
      </c>
      <c r="F17" s="97">
        <v>2</v>
      </c>
    </row>
    <row r="18" spans="2:7" ht="17.100000000000001" customHeight="1">
      <c r="B18" s="97">
        <v>3</v>
      </c>
      <c r="C18" s="106" t="s">
        <v>294</v>
      </c>
      <c r="D18" s="46" t="s">
        <v>713</v>
      </c>
      <c r="E18" s="138">
        <v>42005</v>
      </c>
      <c r="F18" s="97">
        <v>3</v>
      </c>
    </row>
    <row r="19" spans="2:7" ht="17.100000000000001" customHeight="1">
      <c r="B19" s="97">
        <v>4</v>
      </c>
      <c r="C19" s="106" t="s">
        <v>368</v>
      </c>
      <c r="D19" s="128" t="s">
        <v>713</v>
      </c>
      <c r="E19" s="138">
        <v>42644</v>
      </c>
      <c r="F19" s="97">
        <v>4</v>
      </c>
    </row>
    <row r="20" spans="2:7" ht="17.100000000000001" customHeight="1">
      <c r="B20" s="97">
        <v>5</v>
      </c>
      <c r="C20" s="106" t="s">
        <v>393</v>
      </c>
      <c r="D20" s="128" t="s">
        <v>713</v>
      </c>
      <c r="E20" s="138">
        <v>42278</v>
      </c>
      <c r="F20" s="97">
        <v>5</v>
      </c>
    </row>
    <row r="21" spans="2:7" ht="17.100000000000001" customHeight="1">
      <c r="B21" s="97">
        <v>6</v>
      </c>
      <c r="C21" s="106" t="s">
        <v>447</v>
      </c>
      <c r="D21" s="128" t="s">
        <v>713</v>
      </c>
      <c r="E21" s="138">
        <v>41883</v>
      </c>
      <c r="F21" s="97">
        <v>6</v>
      </c>
    </row>
    <row r="22" spans="2:7" ht="17.100000000000001" customHeight="1">
      <c r="B22" s="97">
        <v>7</v>
      </c>
      <c r="C22" s="106" t="s">
        <v>448</v>
      </c>
      <c r="D22" s="128" t="s">
        <v>713</v>
      </c>
      <c r="E22" s="138">
        <v>42125</v>
      </c>
      <c r="F22" s="97">
        <v>7</v>
      </c>
    </row>
    <row r="23" spans="2:7" ht="17.100000000000001" customHeight="1">
      <c r="B23" s="97">
        <v>8</v>
      </c>
      <c r="C23" s="106" t="s">
        <v>36</v>
      </c>
      <c r="D23" s="128" t="s">
        <v>713</v>
      </c>
      <c r="E23" s="138">
        <v>42675</v>
      </c>
      <c r="F23" s="97">
        <v>8</v>
      </c>
    </row>
    <row r="24" spans="2:7" ht="17.100000000000001" customHeight="1">
      <c r="B24" s="97">
        <v>9</v>
      </c>
      <c r="C24" s="106" t="s">
        <v>219</v>
      </c>
      <c r="D24" s="128" t="s">
        <v>713</v>
      </c>
      <c r="E24" s="138">
        <v>44105</v>
      </c>
      <c r="F24" s="97">
        <v>9</v>
      </c>
    </row>
    <row r="25" spans="2:7" ht="17.100000000000001" customHeight="1">
      <c r="B25" s="97">
        <v>10</v>
      </c>
      <c r="C25" s="106" t="s">
        <v>374</v>
      </c>
      <c r="D25" s="46" t="s">
        <v>715</v>
      </c>
      <c r="E25" s="138">
        <v>41334</v>
      </c>
      <c r="F25" s="97">
        <v>10</v>
      </c>
      <c r="G25" s="155" t="s">
        <v>722</v>
      </c>
    </row>
    <row r="26" spans="2:7" ht="17.100000000000001" customHeight="1">
      <c r="B26" s="97">
        <v>11</v>
      </c>
      <c r="C26" s="106" t="s">
        <v>394</v>
      </c>
      <c r="D26" s="46" t="s">
        <v>715</v>
      </c>
      <c r="E26" s="138">
        <v>41426</v>
      </c>
      <c r="F26" s="97">
        <v>11</v>
      </c>
    </row>
    <row r="27" spans="2:7" ht="17.100000000000001" customHeight="1">
      <c r="B27" s="97">
        <v>12</v>
      </c>
      <c r="C27" s="106" t="s">
        <v>12</v>
      </c>
      <c r="D27" s="46" t="s">
        <v>713</v>
      </c>
      <c r="E27" s="138">
        <v>42767</v>
      </c>
      <c r="F27" s="97">
        <v>12</v>
      </c>
    </row>
    <row r="28" spans="2:7" ht="17.100000000000001" customHeight="1">
      <c r="B28" s="97">
        <v>13</v>
      </c>
      <c r="C28" s="106" t="s">
        <v>395</v>
      </c>
      <c r="D28" s="150" t="s">
        <v>715</v>
      </c>
      <c r="E28" s="151">
        <v>41426</v>
      </c>
      <c r="F28" s="97">
        <v>13</v>
      </c>
    </row>
    <row r="29" spans="2:7" ht="17.100000000000001" customHeight="1">
      <c r="B29" s="97">
        <v>14</v>
      </c>
      <c r="C29" s="106" t="s">
        <v>723</v>
      </c>
      <c r="D29" s="140" t="s">
        <v>713</v>
      </c>
      <c r="E29" s="138">
        <v>42309</v>
      </c>
      <c r="F29" s="97">
        <v>14</v>
      </c>
    </row>
    <row r="30" spans="2:7" ht="17.100000000000001" customHeight="1">
      <c r="B30" s="97">
        <v>15</v>
      </c>
      <c r="C30" s="106" t="s">
        <v>450</v>
      </c>
      <c r="D30" s="128" t="s">
        <v>715</v>
      </c>
      <c r="E30" s="138">
        <v>41487</v>
      </c>
      <c r="F30" s="97">
        <v>15</v>
      </c>
    </row>
    <row r="31" spans="2:7" ht="17.100000000000001" customHeight="1">
      <c r="B31" s="97">
        <v>16</v>
      </c>
      <c r="C31" s="106" t="s">
        <v>451</v>
      </c>
      <c r="D31" s="140" t="s">
        <v>715</v>
      </c>
      <c r="E31" s="138">
        <v>41518</v>
      </c>
      <c r="F31" s="97">
        <v>16</v>
      </c>
    </row>
    <row r="32" spans="2:7" ht="17.100000000000001" customHeight="1">
      <c r="B32" s="97">
        <v>17</v>
      </c>
      <c r="C32" s="106" t="s">
        <v>452</v>
      </c>
      <c r="D32" s="140" t="s">
        <v>715</v>
      </c>
      <c r="E32" s="138">
        <v>41548</v>
      </c>
      <c r="F32" s="97">
        <v>17</v>
      </c>
    </row>
    <row r="33" spans="2:7" ht="17.100000000000001" customHeight="1">
      <c r="B33" s="97">
        <v>18</v>
      </c>
      <c r="C33" s="106" t="s">
        <v>453</v>
      </c>
      <c r="D33" s="46" t="s">
        <v>724</v>
      </c>
      <c r="E33" s="138">
        <v>42644</v>
      </c>
      <c r="F33" s="97">
        <v>18</v>
      </c>
    </row>
    <row r="34" spans="2:7" ht="17.100000000000001" customHeight="1">
      <c r="B34" s="97">
        <v>19</v>
      </c>
      <c r="C34" s="106" t="s">
        <v>454</v>
      </c>
      <c r="D34" s="46" t="s">
        <v>713</v>
      </c>
      <c r="E34" s="138">
        <v>42826</v>
      </c>
      <c r="F34" s="97">
        <v>19</v>
      </c>
    </row>
    <row r="35" spans="2:7" ht="17.100000000000001" customHeight="1">
      <c r="B35" s="97">
        <v>20</v>
      </c>
      <c r="C35" s="106" t="s">
        <v>455</v>
      </c>
      <c r="D35" s="46" t="s">
        <v>714</v>
      </c>
      <c r="E35" s="138">
        <v>42644</v>
      </c>
      <c r="F35" s="97">
        <v>20</v>
      </c>
    </row>
    <row r="36" spans="2:7" ht="17.100000000000001" customHeight="1">
      <c r="B36" s="97">
        <v>21</v>
      </c>
      <c r="C36" s="106" t="s">
        <v>456</v>
      </c>
      <c r="D36" s="140" t="s">
        <v>715</v>
      </c>
      <c r="E36" s="138">
        <v>41579</v>
      </c>
      <c r="F36" s="97">
        <v>21</v>
      </c>
    </row>
    <row r="37" spans="2:7" ht="17.100000000000001" customHeight="1">
      <c r="B37" s="97">
        <v>22</v>
      </c>
      <c r="C37" s="107" t="s">
        <v>457</v>
      </c>
      <c r="D37" s="102" t="s">
        <v>716</v>
      </c>
      <c r="E37" s="139">
        <v>41699</v>
      </c>
      <c r="F37" s="152" t="s">
        <v>427</v>
      </c>
      <c r="G37" s="156" t="s">
        <v>725</v>
      </c>
    </row>
    <row r="38" spans="2:7" ht="17.100000000000001" customHeight="1">
      <c r="B38" s="97">
        <v>23</v>
      </c>
      <c r="C38" s="106" t="s">
        <v>458</v>
      </c>
      <c r="D38" s="46" t="s">
        <v>713</v>
      </c>
      <c r="E38" s="138">
        <v>42430</v>
      </c>
      <c r="F38" s="97">
        <v>22</v>
      </c>
    </row>
    <row r="39" spans="2:7" ht="17.100000000000001" customHeight="1">
      <c r="B39" s="97">
        <v>24</v>
      </c>
      <c r="C39" s="106" t="s">
        <v>459</v>
      </c>
      <c r="D39" s="46" t="s">
        <v>713</v>
      </c>
      <c r="E39" s="138">
        <v>42705</v>
      </c>
      <c r="F39" s="97">
        <v>23</v>
      </c>
    </row>
    <row r="40" spans="2:7" ht="17.100000000000001" customHeight="1">
      <c r="B40" s="97">
        <v>25</v>
      </c>
      <c r="C40" s="106" t="s">
        <v>331</v>
      </c>
      <c r="D40" s="140" t="s">
        <v>715</v>
      </c>
      <c r="E40" s="138">
        <v>41821</v>
      </c>
      <c r="F40" s="97">
        <v>24</v>
      </c>
    </row>
    <row r="41" spans="2:7" ht="17.100000000000001" customHeight="1">
      <c r="B41" s="97">
        <v>26</v>
      </c>
      <c r="C41" s="106" t="s">
        <v>398</v>
      </c>
      <c r="D41" s="140" t="s">
        <v>715</v>
      </c>
      <c r="E41" s="138">
        <v>41821</v>
      </c>
      <c r="F41" s="97">
        <v>25</v>
      </c>
    </row>
    <row r="42" spans="2:7" ht="17.100000000000001" customHeight="1">
      <c r="B42" s="97">
        <v>27</v>
      </c>
      <c r="C42" s="106" t="s">
        <v>392</v>
      </c>
      <c r="D42" s="46" t="s">
        <v>713</v>
      </c>
      <c r="E42" s="138">
        <v>44105</v>
      </c>
      <c r="F42" s="97">
        <v>26</v>
      </c>
    </row>
    <row r="43" spans="2:7" ht="17.100000000000001" customHeight="1">
      <c r="B43" s="97">
        <v>28</v>
      </c>
      <c r="C43" s="107" t="s">
        <v>460</v>
      </c>
      <c r="D43" s="102" t="s">
        <v>445</v>
      </c>
      <c r="E43" s="102" t="s">
        <v>2</v>
      </c>
    </row>
    <row r="44" spans="2:7" ht="17.100000000000001" customHeight="1">
      <c r="B44" s="97">
        <v>29</v>
      </c>
      <c r="C44" s="106" t="s">
        <v>65</v>
      </c>
      <c r="D44" s="140" t="s">
        <v>715</v>
      </c>
      <c r="E44" s="138">
        <v>42401</v>
      </c>
      <c r="F44" s="97">
        <v>27</v>
      </c>
    </row>
    <row r="45" spans="2:7" ht="17.100000000000001" customHeight="1">
      <c r="B45" s="97">
        <v>30</v>
      </c>
      <c r="C45" s="107" t="s">
        <v>461</v>
      </c>
      <c r="D45" s="102" t="s">
        <v>445</v>
      </c>
      <c r="E45" s="102" t="s">
        <v>2</v>
      </c>
    </row>
    <row r="46" spans="2:7" ht="17.100000000000001" customHeight="1">
      <c r="B46" s="97">
        <v>31</v>
      </c>
      <c r="C46" s="106" t="s">
        <v>462</v>
      </c>
      <c r="D46" s="140" t="s">
        <v>715</v>
      </c>
      <c r="E46" s="138">
        <v>42614</v>
      </c>
      <c r="F46" s="97">
        <v>28</v>
      </c>
    </row>
    <row r="47" spans="2:7" ht="17.100000000000001" customHeight="1">
      <c r="B47" s="97">
        <v>32</v>
      </c>
      <c r="C47" s="107" t="s">
        <v>463</v>
      </c>
      <c r="D47" s="102" t="s">
        <v>445</v>
      </c>
      <c r="E47" s="102" t="s">
        <v>2</v>
      </c>
    </row>
    <row r="48" spans="2:7" ht="17.100000000000001" customHeight="1">
      <c r="B48" s="97">
        <v>33</v>
      </c>
      <c r="C48" s="106" t="s">
        <v>464</v>
      </c>
      <c r="D48" s="140" t="s">
        <v>715</v>
      </c>
      <c r="E48" s="138">
        <v>42644</v>
      </c>
      <c r="F48" s="97">
        <v>29</v>
      </c>
    </row>
    <row r="49" spans="2:5" ht="17.100000000000001" customHeight="1">
      <c r="B49" s="97">
        <v>34</v>
      </c>
      <c r="C49" s="107" t="s">
        <v>465</v>
      </c>
      <c r="D49" s="102" t="s">
        <v>445</v>
      </c>
      <c r="E49" s="102" t="s">
        <v>2</v>
      </c>
    </row>
    <row r="50" spans="2:5" ht="17.100000000000001" customHeight="1">
      <c r="B50" s="97">
        <v>35</v>
      </c>
      <c r="C50" s="107" t="s">
        <v>331</v>
      </c>
      <c r="D50" s="102" t="s">
        <v>717</v>
      </c>
      <c r="E50" s="139">
        <v>44166</v>
      </c>
    </row>
    <row r="51" spans="2:5" ht="17.100000000000001" customHeight="1">
      <c r="B51" s="97">
        <v>36</v>
      </c>
      <c r="C51" s="107" t="s">
        <v>466</v>
      </c>
      <c r="D51" s="102" t="s">
        <v>717</v>
      </c>
      <c r="E51" s="139">
        <v>44166</v>
      </c>
    </row>
    <row r="52" spans="2:5" ht="17.100000000000001" customHeight="1">
      <c r="B52" s="97">
        <v>37</v>
      </c>
      <c r="C52" s="107" t="s">
        <v>467</v>
      </c>
      <c r="D52" s="102" t="s">
        <v>717</v>
      </c>
      <c r="E52" s="139">
        <v>44197</v>
      </c>
    </row>
    <row r="53" spans="2:5" ht="25.5">
      <c r="B53" s="97">
        <v>38</v>
      </c>
      <c r="C53" s="107" t="s">
        <v>468</v>
      </c>
      <c r="D53" s="102" t="s">
        <v>718</v>
      </c>
      <c r="E53" s="102" t="s">
        <v>712</v>
      </c>
    </row>
  </sheetData>
  <mergeCells count="11">
    <mergeCell ref="B9:D9"/>
    <mergeCell ref="B10:D10"/>
    <mergeCell ref="B11:D11"/>
    <mergeCell ref="B12:D12"/>
    <mergeCell ref="B14:D14"/>
    <mergeCell ref="B8:D8"/>
    <mergeCell ref="B2:D2"/>
    <mergeCell ref="B3:D3"/>
    <mergeCell ref="B4:D4"/>
    <mergeCell ref="B5:D5"/>
    <mergeCell ref="B6:D6"/>
  </mergeCells>
  <pageMargins left="0.70866141732283472" right="0.70866141732283472" top="0.74803149606299213" bottom="0.74803149606299213" header="0.31496062992125984" footer="0.31496062992125984"/>
  <pageSetup paperSize="9" scale="82"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70"/>
  <sheetViews>
    <sheetView workbookViewId="0">
      <pane xSplit="2" ySplit="1" topLeftCell="C2" activePane="bottomRight" state="frozen"/>
      <selection pane="topRight" activeCell="B1" sqref="B1"/>
      <selection pane="bottomLeft" activeCell="A2" sqref="A2"/>
      <selection pane="bottomRight" activeCell="A2" sqref="A2:E115"/>
    </sheetView>
  </sheetViews>
  <sheetFormatPr defaultRowHeight="15"/>
  <cols>
    <col min="2" max="3" width="9.7109375" style="6" customWidth="1"/>
    <col min="4" max="4" width="40.7109375" style="6" customWidth="1"/>
    <col min="5" max="5" width="14.7109375" style="23" customWidth="1"/>
    <col min="6" max="6" width="14.7109375" style="6" customWidth="1"/>
    <col min="7" max="7" width="9.140625" style="18"/>
  </cols>
  <sheetData>
    <row r="1" spans="1:7" ht="39.950000000000003" customHeight="1">
      <c r="A1" s="37" t="s">
        <v>239</v>
      </c>
      <c r="B1" s="2" t="s">
        <v>131</v>
      </c>
      <c r="C1" s="2" t="s">
        <v>132</v>
      </c>
      <c r="D1" s="2" t="s">
        <v>565</v>
      </c>
      <c r="E1" s="113" t="s">
        <v>382</v>
      </c>
      <c r="F1" s="109"/>
    </row>
    <row r="2" spans="1:7" s="28" customFormat="1" ht="25.5" customHeight="1">
      <c r="A2" s="79" t="s">
        <v>26</v>
      </c>
      <c r="B2" s="73" t="s">
        <v>133</v>
      </c>
      <c r="C2" s="133"/>
      <c r="D2" s="3" t="s">
        <v>294</v>
      </c>
      <c r="E2" s="85">
        <v>3</v>
      </c>
      <c r="F2" s="115"/>
      <c r="G2" s="49"/>
    </row>
    <row r="3" spans="1:7" s="28" customFormat="1" ht="25.5" customHeight="1">
      <c r="A3" s="79" t="s">
        <v>26</v>
      </c>
      <c r="B3" s="73" t="s">
        <v>133</v>
      </c>
      <c r="C3" s="133"/>
      <c r="D3" s="3" t="s">
        <v>294</v>
      </c>
      <c r="E3" s="85">
        <v>3</v>
      </c>
      <c r="F3" s="115"/>
      <c r="G3" s="49"/>
    </row>
    <row r="4" spans="1:7" s="28" customFormat="1" ht="25.5" customHeight="1">
      <c r="A4" s="79" t="s">
        <v>26</v>
      </c>
      <c r="B4" s="73" t="s">
        <v>133</v>
      </c>
      <c r="C4" s="133"/>
      <c r="D4" s="3" t="s">
        <v>452</v>
      </c>
      <c r="E4" s="85">
        <v>17</v>
      </c>
      <c r="F4" s="115"/>
      <c r="G4" s="49"/>
    </row>
    <row r="5" spans="1:7" s="28" customFormat="1" ht="25.5" customHeight="1">
      <c r="A5" s="79" t="s">
        <v>19</v>
      </c>
      <c r="B5" s="73" t="s">
        <v>134</v>
      </c>
      <c r="C5" s="133"/>
      <c r="D5" s="3" t="s">
        <v>12</v>
      </c>
      <c r="E5" s="85">
        <v>12</v>
      </c>
      <c r="F5" s="115"/>
      <c r="G5" s="49"/>
    </row>
    <row r="6" spans="1:7" s="28" customFormat="1" ht="25.5" customHeight="1">
      <c r="A6" s="79" t="s">
        <v>24</v>
      </c>
      <c r="B6" s="73" t="s">
        <v>135</v>
      </c>
      <c r="C6" s="133"/>
      <c r="D6" s="3" t="s">
        <v>0</v>
      </c>
      <c r="E6" s="85">
        <v>2</v>
      </c>
      <c r="F6" s="115"/>
      <c r="G6" s="49"/>
    </row>
    <row r="7" spans="1:7" s="28" customFormat="1" ht="25.5" customHeight="1">
      <c r="A7" s="79" t="s">
        <v>24</v>
      </c>
      <c r="B7" s="73" t="s">
        <v>135</v>
      </c>
      <c r="C7" s="133"/>
      <c r="D7" s="3" t="s">
        <v>0</v>
      </c>
      <c r="E7" s="85">
        <v>2</v>
      </c>
      <c r="F7" s="115"/>
      <c r="G7" s="49"/>
    </row>
    <row r="8" spans="1:7" s="28" customFormat="1" ht="25.5" customHeight="1">
      <c r="A8" s="92" t="s">
        <v>24</v>
      </c>
      <c r="B8" s="93" t="s">
        <v>135</v>
      </c>
      <c r="C8" s="133"/>
      <c r="D8" s="7" t="s">
        <v>394</v>
      </c>
      <c r="E8" s="86">
        <v>11</v>
      </c>
      <c r="F8" s="115"/>
      <c r="G8" s="49"/>
    </row>
    <row r="9" spans="1:7" s="28" customFormat="1" ht="25.5" customHeight="1">
      <c r="A9" s="92" t="s">
        <v>24</v>
      </c>
      <c r="B9" s="93" t="s">
        <v>135</v>
      </c>
      <c r="C9" s="133"/>
      <c r="D9" s="7" t="s">
        <v>462</v>
      </c>
      <c r="E9" s="86">
        <v>31</v>
      </c>
      <c r="F9" s="115"/>
      <c r="G9" s="49"/>
    </row>
    <row r="10" spans="1:7" s="28" customFormat="1" ht="25.5" customHeight="1">
      <c r="A10" s="79" t="s">
        <v>32</v>
      </c>
      <c r="B10" s="73" t="s">
        <v>136</v>
      </c>
      <c r="C10" s="133"/>
      <c r="D10" s="3" t="s">
        <v>12</v>
      </c>
      <c r="E10" s="85">
        <v>12</v>
      </c>
      <c r="F10" s="115"/>
      <c r="G10" s="49"/>
    </row>
    <row r="11" spans="1:7" s="28" customFormat="1" ht="25.5" customHeight="1">
      <c r="A11" s="79" t="s">
        <v>32</v>
      </c>
      <c r="B11" s="73" t="s">
        <v>136</v>
      </c>
      <c r="C11" s="133"/>
      <c r="D11" s="3" t="s">
        <v>12</v>
      </c>
      <c r="E11" s="85">
        <v>33</v>
      </c>
      <c r="F11" s="115"/>
      <c r="G11" s="49"/>
    </row>
    <row r="12" spans="1:7" s="28" customFormat="1" ht="25.5" customHeight="1">
      <c r="A12" s="79" t="s">
        <v>24</v>
      </c>
      <c r="B12" s="73" t="s">
        <v>137</v>
      </c>
      <c r="C12" s="133"/>
      <c r="D12" s="3" t="s">
        <v>397</v>
      </c>
      <c r="E12" s="85">
        <v>16</v>
      </c>
      <c r="F12" s="115"/>
      <c r="G12" s="49"/>
    </row>
    <row r="13" spans="1:7" s="28" customFormat="1" ht="25.5" customHeight="1">
      <c r="A13" s="79" t="s">
        <v>24</v>
      </c>
      <c r="B13" s="73" t="s">
        <v>137</v>
      </c>
      <c r="C13" s="133"/>
      <c r="D13" s="3" t="s">
        <v>749</v>
      </c>
      <c r="E13" s="85" t="s">
        <v>427</v>
      </c>
      <c r="F13" s="115"/>
      <c r="G13" s="49"/>
    </row>
    <row r="14" spans="1:7" s="28" customFormat="1" ht="25.5" customHeight="1">
      <c r="A14" s="79" t="s">
        <v>24</v>
      </c>
      <c r="B14" s="73" t="s">
        <v>138</v>
      </c>
      <c r="C14" s="133"/>
      <c r="D14" s="3" t="s">
        <v>397</v>
      </c>
      <c r="E14" s="85">
        <v>16</v>
      </c>
      <c r="F14" s="115"/>
      <c r="G14" s="49"/>
    </row>
    <row r="15" spans="1:7" s="28" customFormat="1" ht="25.5" customHeight="1">
      <c r="A15" s="79" t="s">
        <v>20</v>
      </c>
      <c r="B15" s="73" t="s">
        <v>139</v>
      </c>
      <c r="C15" s="133"/>
      <c r="D15" s="3" t="s">
        <v>398</v>
      </c>
      <c r="E15" s="85">
        <v>26</v>
      </c>
      <c r="F15" s="115"/>
      <c r="G15" s="49"/>
    </row>
    <row r="16" spans="1:7" s="28" customFormat="1" ht="25.5" customHeight="1">
      <c r="A16" s="79" t="s">
        <v>21</v>
      </c>
      <c r="B16" s="73" t="s">
        <v>140</v>
      </c>
      <c r="C16" s="133"/>
      <c r="D16" s="3" t="s">
        <v>397</v>
      </c>
      <c r="E16" s="85">
        <v>16</v>
      </c>
      <c r="F16" s="115"/>
      <c r="G16" s="49"/>
    </row>
    <row r="17" spans="1:7" s="28" customFormat="1" ht="25.5" customHeight="1">
      <c r="A17" s="79" t="s">
        <v>21</v>
      </c>
      <c r="B17" s="73" t="s">
        <v>141</v>
      </c>
      <c r="C17" s="133"/>
      <c r="D17" s="3" t="s">
        <v>749</v>
      </c>
      <c r="E17" s="85" t="s">
        <v>427</v>
      </c>
      <c r="F17" s="115"/>
      <c r="G17" s="49"/>
    </row>
    <row r="18" spans="1:7" s="28" customFormat="1" ht="25.5" customHeight="1">
      <c r="A18" s="79" t="s">
        <v>21</v>
      </c>
      <c r="B18" s="73" t="s">
        <v>142</v>
      </c>
      <c r="C18" s="133"/>
      <c r="D18" s="3" t="s">
        <v>374</v>
      </c>
      <c r="E18" s="85">
        <v>10</v>
      </c>
      <c r="F18" s="115"/>
      <c r="G18" s="49"/>
    </row>
    <row r="19" spans="1:7" s="28" customFormat="1" ht="25.5" customHeight="1">
      <c r="A19" s="79" t="s">
        <v>22</v>
      </c>
      <c r="B19" s="73" t="s">
        <v>143</v>
      </c>
      <c r="C19" s="133"/>
      <c r="D19" s="3" t="s">
        <v>375</v>
      </c>
      <c r="E19" s="85">
        <v>23</v>
      </c>
      <c r="F19" s="115"/>
      <c r="G19" s="49"/>
    </row>
    <row r="20" spans="1:7" s="28" customFormat="1" ht="25.5" customHeight="1">
      <c r="A20" s="79" t="s">
        <v>22</v>
      </c>
      <c r="B20" s="73" t="s">
        <v>144</v>
      </c>
      <c r="C20" s="133"/>
      <c r="D20" s="3" t="s">
        <v>395</v>
      </c>
      <c r="E20" s="85">
        <v>13</v>
      </c>
      <c r="F20" s="115"/>
      <c r="G20" s="49"/>
    </row>
    <row r="21" spans="1:7" s="28" customFormat="1" ht="25.5" customHeight="1">
      <c r="A21" s="79" t="s">
        <v>23</v>
      </c>
      <c r="B21" s="73" t="s">
        <v>145</v>
      </c>
      <c r="C21" s="133"/>
      <c r="D21" s="3" t="s">
        <v>294</v>
      </c>
      <c r="E21" s="85">
        <v>3</v>
      </c>
      <c r="F21" s="115"/>
      <c r="G21" s="49"/>
    </row>
    <row r="22" spans="1:7" s="28" customFormat="1" ht="25.5" customHeight="1">
      <c r="A22" s="79" t="s">
        <v>23</v>
      </c>
      <c r="B22" s="73" t="s">
        <v>145</v>
      </c>
      <c r="C22" s="133"/>
      <c r="D22" s="3" t="s">
        <v>397</v>
      </c>
      <c r="E22" s="85">
        <v>16</v>
      </c>
      <c r="F22" s="115"/>
      <c r="G22" s="49"/>
    </row>
    <row r="23" spans="1:7" s="28" customFormat="1" ht="25.5" customHeight="1">
      <c r="A23" s="79" t="s">
        <v>23</v>
      </c>
      <c r="B23" s="73" t="s">
        <v>145</v>
      </c>
      <c r="C23" s="133"/>
      <c r="D23" s="3" t="s">
        <v>331</v>
      </c>
      <c r="E23" s="85">
        <v>25</v>
      </c>
      <c r="F23" s="115"/>
      <c r="G23" s="49"/>
    </row>
    <row r="24" spans="1:7" s="28" customFormat="1" ht="25.5" customHeight="1">
      <c r="A24" s="79" t="s">
        <v>25</v>
      </c>
      <c r="B24" s="73" t="s">
        <v>146</v>
      </c>
      <c r="C24" s="133"/>
      <c r="D24" s="3" t="s">
        <v>396</v>
      </c>
      <c r="E24" s="85">
        <v>14</v>
      </c>
      <c r="F24" s="115"/>
      <c r="G24" s="49"/>
    </row>
    <row r="25" spans="1:7" s="28" customFormat="1" ht="25.5" customHeight="1">
      <c r="A25" s="79" t="s">
        <v>25</v>
      </c>
      <c r="B25" s="73" t="s">
        <v>147</v>
      </c>
      <c r="C25" s="133"/>
      <c r="D25" s="3" t="s">
        <v>294</v>
      </c>
      <c r="E25" s="85">
        <v>3</v>
      </c>
      <c r="F25" s="115"/>
      <c r="G25" s="49"/>
    </row>
    <row r="26" spans="1:7" s="28" customFormat="1" ht="25.5" customHeight="1">
      <c r="A26" s="79" t="s">
        <v>25</v>
      </c>
      <c r="B26" s="73" t="s">
        <v>148</v>
      </c>
      <c r="C26" s="133"/>
      <c r="D26" s="3" t="s">
        <v>446</v>
      </c>
      <c r="E26" s="85">
        <v>1</v>
      </c>
      <c r="F26" s="115"/>
      <c r="G26" s="49"/>
    </row>
    <row r="27" spans="1:7" s="28" customFormat="1" ht="25.5" customHeight="1">
      <c r="A27" s="79" t="s">
        <v>340</v>
      </c>
      <c r="B27" s="73" t="s">
        <v>149</v>
      </c>
      <c r="C27" s="133"/>
      <c r="D27" s="3" t="s">
        <v>0</v>
      </c>
      <c r="E27" s="85">
        <v>2</v>
      </c>
      <c r="F27" s="115"/>
      <c r="G27" s="49"/>
    </row>
    <row r="28" spans="1:7" s="28" customFormat="1" ht="25.5" customHeight="1">
      <c r="A28" s="79" t="s">
        <v>340</v>
      </c>
      <c r="B28" s="73" t="s">
        <v>150</v>
      </c>
      <c r="C28" s="133"/>
      <c r="D28" s="3" t="s">
        <v>12</v>
      </c>
      <c r="E28" s="85">
        <v>12</v>
      </c>
      <c r="F28" s="115"/>
      <c r="G28" s="49"/>
    </row>
    <row r="29" spans="1:7" s="28" customFormat="1" ht="25.5" customHeight="1">
      <c r="A29" s="79" t="s">
        <v>340</v>
      </c>
      <c r="B29" s="73" t="s">
        <v>151</v>
      </c>
      <c r="C29" s="133"/>
      <c r="D29" s="3" t="s">
        <v>392</v>
      </c>
      <c r="E29" s="85">
        <v>27</v>
      </c>
      <c r="F29" s="115"/>
      <c r="G29" s="49"/>
    </row>
    <row r="30" spans="1:7" s="28" customFormat="1" ht="25.5" customHeight="1">
      <c r="A30" s="79" t="s">
        <v>340</v>
      </c>
      <c r="B30" s="73" t="s">
        <v>152</v>
      </c>
      <c r="C30" s="133"/>
      <c r="D30" s="3" t="s">
        <v>393</v>
      </c>
      <c r="E30" s="85">
        <v>5</v>
      </c>
      <c r="F30" s="115"/>
      <c r="G30" s="49"/>
    </row>
    <row r="31" spans="1:7" s="28" customFormat="1" ht="25.5" customHeight="1">
      <c r="A31" s="79" t="s">
        <v>340</v>
      </c>
      <c r="B31" s="73" t="s">
        <v>153</v>
      </c>
      <c r="C31" s="133"/>
      <c r="D31" s="3" t="s">
        <v>375</v>
      </c>
      <c r="E31" s="85">
        <v>23</v>
      </c>
      <c r="F31" s="115"/>
      <c r="G31" s="49"/>
    </row>
    <row r="32" spans="1:7" s="28" customFormat="1" ht="25.5" customHeight="1">
      <c r="A32" s="79" t="s">
        <v>353</v>
      </c>
      <c r="B32" s="73" t="s">
        <v>154</v>
      </c>
      <c r="C32" s="133"/>
      <c r="D32" s="3" t="s">
        <v>392</v>
      </c>
      <c r="E32" s="85">
        <v>27</v>
      </c>
      <c r="F32" s="115"/>
      <c r="G32" s="49"/>
    </row>
    <row r="33" spans="1:7" s="28" customFormat="1" ht="25.5" customHeight="1">
      <c r="A33" s="79" t="s">
        <v>355</v>
      </c>
      <c r="B33" s="73" t="s">
        <v>155</v>
      </c>
      <c r="C33" s="133"/>
      <c r="D33" s="3" t="s">
        <v>357</v>
      </c>
      <c r="E33" s="85">
        <v>6</v>
      </c>
      <c r="F33" s="115"/>
      <c r="G33" s="49"/>
    </row>
    <row r="34" spans="1:7" s="28" customFormat="1" ht="25.5" customHeight="1">
      <c r="A34" s="79" t="s">
        <v>353</v>
      </c>
      <c r="B34" s="73" t="s">
        <v>156</v>
      </c>
      <c r="C34" s="133"/>
      <c r="D34" s="3" t="s">
        <v>65</v>
      </c>
      <c r="E34" s="85">
        <v>29</v>
      </c>
      <c r="F34" s="115"/>
      <c r="G34" s="49"/>
    </row>
    <row r="35" spans="1:7" s="28" customFormat="1" ht="25.5" customHeight="1">
      <c r="A35" s="79" t="s">
        <v>353</v>
      </c>
      <c r="B35" s="73" t="s">
        <v>157</v>
      </c>
      <c r="C35" s="133"/>
      <c r="D35" s="3" t="s">
        <v>398</v>
      </c>
      <c r="E35" s="85">
        <v>26</v>
      </c>
      <c r="F35" s="115"/>
      <c r="G35" s="49"/>
    </row>
    <row r="36" spans="1:7" s="28" customFormat="1" ht="25.5" customHeight="1">
      <c r="A36" s="79" t="s">
        <v>353</v>
      </c>
      <c r="B36" s="73" t="s">
        <v>158</v>
      </c>
      <c r="C36" s="133"/>
      <c r="D36" s="3" t="s">
        <v>294</v>
      </c>
      <c r="E36" s="85">
        <v>3</v>
      </c>
      <c r="F36" s="115"/>
      <c r="G36" s="49"/>
    </row>
    <row r="37" spans="1:7" s="28" customFormat="1" ht="25.5" customHeight="1">
      <c r="A37" s="79" t="s">
        <v>353</v>
      </c>
      <c r="B37" s="73" t="s">
        <v>159</v>
      </c>
      <c r="C37" s="133"/>
      <c r="D37" s="3" t="s">
        <v>0</v>
      </c>
      <c r="E37" s="85">
        <v>2</v>
      </c>
      <c r="F37" s="115"/>
      <c r="G37" s="49"/>
    </row>
    <row r="38" spans="1:7" s="28" customFormat="1" ht="25.5" customHeight="1">
      <c r="A38" s="92" t="s">
        <v>369</v>
      </c>
      <c r="B38" s="141" t="s">
        <v>160</v>
      </c>
      <c r="C38" s="133"/>
      <c r="D38" s="141" t="s">
        <v>368</v>
      </c>
      <c r="E38" s="161">
        <v>4</v>
      </c>
      <c r="F38" s="115"/>
      <c r="G38" s="49"/>
    </row>
    <row r="39" spans="1:7" s="28" customFormat="1" ht="25.5" customHeight="1">
      <c r="A39" s="79" t="s">
        <v>369</v>
      </c>
      <c r="B39" s="73" t="s">
        <v>161</v>
      </c>
      <c r="C39" s="133"/>
      <c r="D39" s="3" t="s">
        <v>0</v>
      </c>
      <c r="E39" s="85">
        <v>2</v>
      </c>
      <c r="F39" s="115"/>
      <c r="G39" s="49"/>
    </row>
    <row r="40" spans="1:7" s="28" customFormat="1" ht="25.5" customHeight="1">
      <c r="A40" s="79" t="s">
        <v>369</v>
      </c>
      <c r="B40" s="73" t="s">
        <v>162</v>
      </c>
      <c r="C40" s="133"/>
      <c r="D40" s="3" t="s">
        <v>331</v>
      </c>
      <c r="E40" s="85">
        <v>25</v>
      </c>
      <c r="F40" s="115"/>
      <c r="G40" s="49"/>
    </row>
    <row r="41" spans="1:7" s="28" customFormat="1" ht="25.5" customHeight="1">
      <c r="A41" s="79" t="s">
        <v>369</v>
      </c>
      <c r="B41" s="73" t="s">
        <v>163</v>
      </c>
      <c r="C41" s="133"/>
      <c r="D41" s="3" t="s">
        <v>374</v>
      </c>
      <c r="E41" s="85">
        <v>10</v>
      </c>
      <c r="F41" s="115"/>
      <c r="G41" s="49"/>
    </row>
    <row r="42" spans="1:7" s="28" customFormat="1" ht="25.5" customHeight="1">
      <c r="A42" s="79" t="s">
        <v>369</v>
      </c>
      <c r="B42" s="73" t="s">
        <v>164</v>
      </c>
      <c r="C42" s="133"/>
      <c r="D42" s="3" t="s">
        <v>377</v>
      </c>
      <c r="E42" s="85">
        <v>7</v>
      </c>
      <c r="F42" s="115"/>
      <c r="G42" s="49"/>
    </row>
    <row r="43" spans="1:7" s="28" customFormat="1" ht="25.5" customHeight="1">
      <c r="A43" s="79" t="s">
        <v>369</v>
      </c>
      <c r="B43" s="73" t="s">
        <v>165</v>
      </c>
      <c r="C43" s="133"/>
      <c r="D43" s="3" t="s">
        <v>392</v>
      </c>
      <c r="E43" s="85">
        <v>27</v>
      </c>
      <c r="F43" s="115"/>
      <c r="G43" s="49"/>
    </row>
    <row r="44" spans="1:7" s="28" customFormat="1" ht="25.5" customHeight="1">
      <c r="A44" s="79" t="s">
        <v>369</v>
      </c>
      <c r="B44" s="73" t="s">
        <v>166</v>
      </c>
      <c r="C44" s="133"/>
      <c r="D44" s="3" t="s">
        <v>30</v>
      </c>
      <c r="E44" s="85">
        <v>24</v>
      </c>
      <c r="F44" s="115"/>
      <c r="G44" s="49"/>
    </row>
    <row r="45" spans="1:7" s="28" customFormat="1" ht="25.5" customHeight="1">
      <c r="A45" s="79" t="s">
        <v>355</v>
      </c>
      <c r="B45" s="73" t="s">
        <v>167</v>
      </c>
      <c r="C45" s="133"/>
      <c r="D45" s="3" t="s">
        <v>377</v>
      </c>
      <c r="E45" s="85">
        <v>7</v>
      </c>
      <c r="F45" s="115"/>
      <c r="G45" s="49"/>
    </row>
    <row r="46" spans="1:7" s="28" customFormat="1" ht="25.5" customHeight="1">
      <c r="A46" s="79" t="s">
        <v>355</v>
      </c>
      <c r="B46" s="73" t="s">
        <v>168</v>
      </c>
      <c r="C46" s="133"/>
      <c r="D46" s="3" t="s">
        <v>374</v>
      </c>
      <c r="E46" s="85">
        <v>10</v>
      </c>
      <c r="F46" s="115"/>
      <c r="G46" s="49"/>
    </row>
    <row r="47" spans="1:7" s="28" customFormat="1" ht="25.5" customHeight="1">
      <c r="A47" s="79" t="s">
        <v>355</v>
      </c>
      <c r="B47" s="73" t="s">
        <v>169</v>
      </c>
      <c r="C47" s="133"/>
      <c r="D47" s="3" t="s">
        <v>408</v>
      </c>
      <c r="E47" s="85">
        <v>2</v>
      </c>
      <c r="F47" s="115"/>
      <c r="G47" s="49"/>
    </row>
    <row r="48" spans="1:7" s="28" customFormat="1" ht="25.5" customHeight="1">
      <c r="A48" s="79" t="s">
        <v>355</v>
      </c>
      <c r="B48" s="73" t="s">
        <v>170</v>
      </c>
      <c r="C48" s="133"/>
      <c r="D48" s="3" t="s">
        <v>375</v>
      </c>
      <c r="E48" s="85">
        <v>23</v>
      </c>
      <c r="F48" s="115"/>
      <c r="G48" s="49"/>
    </row>
    <row r="49" spans="1:7" s="28" customFormat="1" ht="25.5" customHeight="1">
      <c r="A49" s="79" t="s">
        <v>355</v>
      </c>
      <c r="B49" s="73" t="s">
        <v>171</v>
      </c>
      <c r="C49" s="133"/>
      <c r="D49" s="3" t="s">
        <v>294</v>
      </c>
      <c r="E49" s="85">
        <v>3</v>
      </c>
      <c r="F49" s="115"/>
      <c r="G49" s="49"/>
    </row>
    <row r="50" spans="1:7" s="28" customFormat="1" ht="25.5" customHeight="1">
      <c r="A50" s="79" t="s">
        <v>32</v>
      </c>
      <c r="B50" s="73" t="s">
        <v>172</v>
      </c>
      <c r="C50" s="133"/>
      <c r="D50" s="3" t="s">
        <v>398</v>
      </c>
      <c r="E50" s="85">
        <v>26</v>
      </c>
      <c r="F50" s="115"/>
      <c r="G50" s="49"/>
    </row>
    <row r="51" spans="1:7" s="28" customFormat="1" ht="25.5" customHeight="1">
      <c r="A51" s="79" t="s">
        <v>416</v>
      </c>
      <c r="B51" s="73" t="s">
        <v>173</v>
      </c>
      <c r="C51" s="133"/>
      <c r="D51" s="3" t="s">
        <v>374</v>
      </c>
      <c r="E51" s="85">
        <v>10</v>
      </c>
      <c r="F51" s="115"/>
      <c r="G51" s="49"/>
    </row>
    <row r="52" spans="1:7" s="28" customFormat="1" ht="25.5" customHeight="1">
      <c r="A52" s="79" t="s">
        <v>420</v>
      </c>
      <c r="B52" s="73" t="s">
        <v>174</v>
      </c>
      <c r="C52" s="133"/>
      <c r="D52" s="3" t="s">
        <v>749</v>
      </c>
      <c r="E52" s="85" t="s">
        <v>427</v>
      </c>
      <c r="F52" s="115"/>
      <c r="G52" s="49"/>
    </row>
    <row r="53" spans="1:7" s="28" customFormat="1" ht="25.5" customHeight="1">
      <c r="A53" s="79" t="s">
        <v>420</v>
      </c>
      <c r="B53" s="73" t="s">
        <v>175</v>
      </c>
      <c r="C53" s="133"/>
      <c r="D53" s="3" t="s">
        <v>408</v>
      </c>
      <c r="E53" s="85">
        <v>2</v>
      </c>
      <c r="F53" s="115"/>
      <c r="G53" s="49"/>
    </row>
    <row r="54" spans="1:7" s="28" customFormat="1" ht="25.5" customHeight="1">
      <c r="A54" s="79" t="s">
        <v>420</v>
      </c>
      <c r="B54" s="73" t="s">
        <v>175</v>
      </c>
      <c r="C54" s="133"/>
      <c r="D54" s="3" t="s">
        <v>394</v>
      </c>
      <c r="E54" s="85">
        <v>11</v>
      </c>
      <c r="F54" s="115"/>
      <c r="G54" s="49"/>
    </row>
    <row r="55" spans="1:7" s="28" customFormat="1" ht="25.5" customHeight="1">
      <c r="A55" s="79" t="s">
        <v>420</v>
      </c>
      <c r="B55" s="73" t="s">
        <v>175</v>
      </c>
      <c r="C55" s="133"/>
      <c r="D55" s="3" t="s">
        <v>392</v>
      </c>
      <c r="E55" s="85">
        <v>27</v>
      </c>
      <c r="F55" s="115"/>
      <c r="G55" s="49"/>
    </row>
    <row r="56" spans="1:7" s="28" customFormat="1" ht="25.5" customHeight="1">
      <c r="A56" s="79" t="s">
        <v>34</v>
      </c>
      <c r="B56" s="73" t="s">
        <v>176</v>
      </c>
      <c r="C56" s="133"/>
      <c r="D56" s="3" t="s">
        <v>455</v>
      </c>
      <c r="E56" s="85">
        <v>20</v>
      </c>
      <c r="F56" s="115"/>
      <c r="G56" s="49"/>
    </row>
    <row r="57" spans="1:7" s="28" customFormat="1" ht="25.5" customHeight="1">
      <c r="A57" s="92" t="s">
        <v>34</v>
      </c>
      <c r="B57" s="141" t="s">
        <v>177</v>
      </c>
      <c r="C57" s="133"/>
      <c r="D57" s="141" t="s">
        <v>408</v>
      </c>
      <c r="E57" s="161">
        <v>2</v>
      </c>
      <c r="F57" s="115"/>
      <c r="G57" s="49"/>
    </row>
    <row r="58" spans="1:7" s="28" customFormat="1" ht="25.5" customHeight="1">
      <c r="A58" s="79" t="s">
        <v>26</v>
      </c>
      <c r="B58" s="73" t="s">
        <v>178</v>
      </c>
      <c r="C58" s="133"/>
      <c r="D58" s="3" t="s">
        <v>30</v>
      </c>
      <c r="E58" s="85">
        <v>24</v>
      </c>
      <c r="F58" s="115"/>
      <c r="G58" s="49"/>
    </row>
    <row r="59" spans="1:7" s="28" customFormat="1" ht="25.5" customHeight="1">
      <c r="A59" s="79" t="s">
        <v>34</v>
      </c>
      <c r="B59" s="73" t="s">
        <v>179</v>
      </c>
      <c r="C59" s="133"/>
      <c r="D59" s="3" t="s">
        <v>374</v>
      </c>
      <c r="E59" s="85">
        <v>10</v>
      </c>
      <c r="F59" s="115"/>
      <c r="G59" s="49"/>
    </row>
    <row r="60" spans="1:7" s="28" customFormat="1" ht="25.5" customHeight="1">
      <c r="A60" s="79" t="s">
        <v>34</v>
      </c>
      <c r="B60" s="73" t="s">
        <v>180</v>
      </c>
      <c r="C60" s="133"/>
      <c r="D60" s="3" t="s">
        <v>408</v>
      </c>
      <c r="E60" s="85">
        <v>2</v>
      </c>
      <c r="F60" s="115"/>
      <c r="G60" s="49"/>
    </row>
    <row r="61" spans="1:7" s="28" customFormat="1" ht="25.5" customHeight="1">
      <c r="A61" s="79" t="s">
        <v>34</v>
      </c>
      <c r="B61" s="73" t="s">
        <v>181</v>
      </c>
      <c r="C61" s="133"/>
      <c r="D61" s="3" t="s">
        <v>455</v>
      </c>
      <c r="E61" s="85">
        <v>20</v>
      </c>
      <c r="F61" s="115"/>
      <c r="G61" s="49"/>
    </row>
    <row r="62" spans="1:7" s="28" customFormat="1" ht="25.5" customHeight="1">
      <c r="A62" s="142" t="s">
        <v>34</v>
      </c>
      <c r="B62" s="143" t="s">
        <v>182</v>
      </c>
      <c r="C62" s="133"/>
      <c r="D62" s="144" t="s">
        <v>455</v>
      </c>
      <c r="E62" s="145">
        <v>20</v>
      </c>
      <c r="F62" s="115"/>
      <c r="G62" s="49"/>
    </row>
    <row r="63" spans="1:7" s="28" customFormat="1" ht="25.5" customHeight="1">
      <c r="A63" s="142" t="s">
        <v>34</v>
      </c>
      <c r="B63" s="143" t="s">
        <v>183</v>
      </c>
      <c r="C63" s="133"/>
      <c r="D63" s="144" t="s">
        <v>408</v>
      </c>
      <c r="E63" s="145">
        <v>2</v>
      </c>
      <c r="F63" s="115"/>
      <c r="G63" s="49"/>
    </row>
    <row r="64" spans="1:7" s="28" customFormat="1" ht="25.5" customHeight="1">
      <c r="A64" s="79" t="s">
        <v>26</v>
      </c>
      <c r="B64" s="73" t="s">
        <v>184</v>
      </c>
      <c r="C64" s="133"/>
      <c r="D64" s="3" t="s">
        <v>294</v>
      </c>
      <c r="E64" s="85">
        <v>3</v>
      </c>
      <c r="F64" s="115"/>
      <c r="G64" s="49"/>
    </row>
    <row r="65" spans="1:7" s="28" customFormat="1" ht="25.5" customHeight="1">
      <c r="A65" s="79" t="s">
        <v>26</v>
      </c>
      <c r="B65" s="73" t="s">
        <v>184</v>
      </c>
      <c r="C65" s="133"/>
      <c r="D65" s="3" t="s">
        <v>374</v>
      </c>
      <c r="E65" s="85">
        <v>10</v>
      </c>
      <c r="F65" s="115"/>
      <c r="G65" s="49"/>
    </row>
    <row r="66" spans="1:7" s="28" customFormat="1" ht="25.5" customHeight="1">
      <c r="A66" s="79" t="s">
        <v>26</v>
      </c>
      <c r="B66" s="73" t="s">
        <v>185</v>
      </c>
      <c r="C66" s="133"/>
      <c r="D66" s="3" t="s">
        <v>396</v>
      </c>
      <c r="E66" s="85">
        <v>14</v>
      </c>
      <c r="F66" s="115"/>
      <c r="G66" s="49"/>
    </row>
    <row r="67" spans="1:7" s="28" customFormat="1" ht="25.5" customHeight="1">
      <c r="A67" s="79" t="s">
        <v>26</v>
      </c>
      <c r="B67" s="73" t="s">
        <v>186</v>
      </c>
      <c r="C67" s="133"/>
      <c r="D67" s="3" t="s">
        <v>453</v>
      </c>
      <c r="E67" s="85">
        <v>18</v>
      </c>
      <c r="F67" s="115"/>
      <c r="G67" s="49"/>
    </row>
    <row r="68" spans="1:7" s="28" customFormat="1" ht="25.5" customHeight="1">
      <c r="A68" s="79" t="s">
        <v>26</v>
      </c>
      <c r="B68" s="73" t="s">
        <v>186</v>
      </c>
      <c r="C68" s="133"/>
      <c r="D68" s="3" t="s">
        <v>454</v>
      </c>
      <c r="E68" s="85">
        <v>19</v>
      </c>
      <c r="F68" s="115"/>
      <c r="G68" s="49"/>
    </row>
    <row r="69" spans="1:7" s="28" customFormat="1" ht="25.5" customHeight="1">
      <c r="A69" s="79" t="s">
        <v>26</v>
      </c>
      <c r="B69" s="73" t="s">
        <v>187</v>
      </c>
      <c r="C69" s="133"/>
      <c r="D69" s="3" t="s">
        <v>294</v>
      </c>
      <c r="E69" s="85">
        <v>3</v>
      </c>
      <c r="F69" s="115"/>
      <c r="G69" s="49"/>
    </row>
    <row r="70" spans="1:7" s="28" customFormat="1" ht="25.5" customHeight="1">
      <c r="A70" s="79" t="s">
        <v>26</v>
      </c>
      <c r="B70" s="73" t="s">
        <v>187</v>
      </c>
      <c r="C70" s="133"/>
      <c r="D70" s="3" t="s">
        <v>452</v>
      </c>
      <c r="E70" s="85">
        <v>17</v>
      </c>
      <c r="F70" s="115"/>
      <c r="G70" s="49"/>
    </row>
    <row r="71" spans="1:7" s="28" customFormat="1" ht="25.5" customHeight="1">
      <c r="A71" s="79" t="s">
        <v>483</v>
      </c>
      <c r="B71" s="73" t="s">
        <v>188</v>
      </c>
      <c r="C71" s="133"/>
      <c r="D71" s="3" t="s">
        <v>408</v>
      </c>
      <c r="E71" s="85">
        <v>2</v>
      </c>
      <c r="F71" s="115"/>
      <c r="G71" s="49"/>
    </row>
    <row r="72" spans="1:7" s="28" customFormat="1" ht="25.5" customHeight="1">
      <c r="A72" s="79" t="s">
        <v>483</v>
      </c>
      <c r="B72" s="73" t="s">
        <v>188</v>
      </c>
      <c r="C72" s="133"/>
      <c r="D72" s="3" t="s">
        <v>368</v>
      </c>
      <c r="E72" s="85">
        <v>4</v>
      </c>
      <c r="F72" s="115"/>
      <c r="G72" s="49"/>
    </row>
    <row r="73" spans="1:7" s="28" customFormat="1" ht="25.5" customHeight="1">
      <c r="A73" s="79" t="s">
        <v>483</v>
      </c>
      <c r="B73" s="73" t="s">
        <v>188</v>
      </c>
      <c r="C73" s="133"/>
      <c r="D73" s="3" t="s">
        <v>392</v>
      </c>
      <c r="E73" s="85">
        <v>27</v>
      </c>
      <c r="F73" s="115"/>
      <c r="G73" s="49"/>
    </row>
    <row r="74" spans="1:7" s="28" customFormat="1" ht="25.5" customHeight="1">
      <c r="A74" s="79" t="s">
        <v>486</v>
      </c>
      <c r="B74" s="73" t="s">
        <v>189</v>
      </c>
      <c r="C74" s="133"/>
      <c r="D74" s="3" t="s">
        <v>455</v>
      </c>
      <c r="E74" s="85">
        <v>20</v>
      </c>
      <c r="F74" s="115"/>
      <c r="G74" s="49"/>
    </row>
    <row r="75" spans="1:7" s="28" customFormat="1" ht="25.5" customHeight="1">
      <c r="A75" s="79" t="s">
        <v>489</v>
      </c>
      <c r="B75" s="73" t="s">
        <v>190</v>
      </c>
      <c r="C75" s="133"/>
      <c r="D75" s="3" t="s">
        <v>219</v>
      </c>
      <c r="E75" s="85">
        <v>9</v>
      </c>
      <c r="F75" s="115"/>
      <c r="G75" s="49"/>
    </row>
    <row r="76" spans="1:7" s="28" customFormat="1" ht="25.5" customHeight="1">
      <c r="A76" s="79" t="s">
        <v>489</v>
      </c>
      <c r="B76" s="73" t="s">
        <v>191</v>
      </c>
      <c r="C76" s="133"/>
      <c r="D76" s="3" t="s">
        <v>294</v>
      </c>
      <c r="E76" s="85">
        <v>3</v>
      </c>
      <c r="F76" s="115"/>
      <c r="G76" s="49"/>
    </row>
    <row r="77" spans="1:7" s="28" customFormat="1" ht="25.5" customHeight="1">
      <c r="A77" s="79" t="s">
        <v>489</v>
      </c>
      <c r="B77" s="73" t="s">
        <v>191</v>
      </c>
      <c r="C77" s="133"/>
      <c r="D77" s="3" t="s">
        <v>331</v>
      </c>
      <c r="E77" s="85">
        <v>25</v>
      </c>
      <c r="F77" s="115"/>
      <c r="G77" s="49"/>
    </row>
    <row r="78" spans="1:7" s="28" customFormat="1" ht="25.5" customHeight="1">
      <c r="A78" s="79" t="s">
        <v>489</v>
      </c>
      <c r="B78" s="73" t="s">
        <v>191</v>
      </c>
      <c r="C78" s="133"/>
      <c r="D78" s="3" t="s">
        <v>446</v>
      </c>
      <c r="E78" s="85">
        <v>1</v>
      </c>
      <c r="F78" s="115"/>
      <c r="G78" s="49"/>
    </row>
    <row r="79" spans="1:7" s="28" customFormat="1" ht="25.5" customHeight="1">
      <c r="A79" s="79" t="s">
        <v>489</v>
      </c>
      <c r="B79" s="73" t="s">
        <v>192</v>
      </c>
      <c r="C79" s="133"/>
      <c r="D79" s="3" t="s">
        <v>294</v>
      </c>
      <c r="E79" s="85">
        <v>3</v>
      </c>
      <c r="F79" s="115"/>
      <c r="G79" s="49"/>
    </row>
    <row r="80" spans="1:7" s="28" customFormat="1" ht="25.5" customHeight="1">
      <c r="A80" s="79" t="s">
        <v>489</v>
      </c>
      <c r="B80" s="73" t="s">
        <v>193</v>
      </c>
      <c r="C80" s="133"/>
      <c r="D80" s="3" t="s">
        <v>294</v>
      </c>
      <c r="E80" s="85">
        <v>3</v>
      </c>
      <c r="F80" s="115"/>
      <c r="G80" s="49"/>
    </row>
    <row r="81" spans="1:7" s="28" customFormat="1" ht="25.5" customHeight="1">
      <c r="A81" s="79" t="s">
        <v>497</v>
      </c>
      <c r="B81" s="73" t="s">
        <v>194</v>
      </c>
      <c r="C81" s="133"/>
      <c r="D81" s="3" t="s">
        <v>375</v>
      </c>
      <c r="E81" s="87">
        <v>23</v>
      </c>
      <c r="F81" s="115"/>
      <c r="G81" s="49"/>
    </row>
    <row r="82" spans="1:7" s="28" customFormat="1" ht="25.5" customHeight="1">
      <c r="A82" s="79" t="s">
        <v>497</v>
      </c>
      <c r="B82" s="73" t="s">
        <v>195</v>
      </c>
      <c r="C82" s="133"/>
      <c r="D82" s="3" t="s">
        <v>294</v>
      </c>
      <c r="E82" s="85">
        <v>3</v>
      </c>
      <c r="F82" s="115"/>
      <c r="G82" s="49"/>
    </row>
    <row r="83" spans="1:7" s="28" customFormat="1" ht="25.5" customHeight="1">
      <c r="A83" s="79" t="s">
        <v>497</v>
      </c>
      <c r="B83" s="73" t="s">
        <v>195</v>
      </c>
      <c r="C83" s="133"/>
      <c r="D83" s="3" t="s">
        <v>446</v>
      </c>
      <c r="E83" s="85">
        <v>1</v>
      </c>
      <c r="F83" s="115"/>
      <c r="G83" s="49"/>
    </row>
    <row r="84" spans="1:7" s="28" customFormat="1" ht="25.5" customHeight="1">
      <c r="A84" s="79" t="s">
        <v>497</v>
      </c>
      <c r="B84" s="73" t="s">
        <v>195</v>
      </c>
      <c r="C84" s="133"/>
      <c r="D84" s="3" t="s">
        <v>294</v>
      </c>
      <c r="E84" s="85">
        <v>3</v>
      </c>
      <c r="F84" s="115"/>
      <c r="G84" s="49"/>
    </row>
    <row r="85" spans="1:7" s="28" customFormat="1" ht="25.5" customHeight="1">
      <c r="A85" s="92" t="s">
        <v>264</v>
      </c>
      <c r="B85" s="73" t="s">
        <v>196</v>
      </c>
      <c r="C85" s="133"/>
      <c r="D85" s="3" t="s">
        <v>12</v>
      </c>
      <c r="E85" s="85">
        <v>12</v>
      </c>
      <c r="F85" s="115"/>
      <c r="G85" s="49"/>
    </row>
    <row r="86" spans="1:7" s="28" customFormat="1" ht="25.5" customHeight="1">
      <c r="A86" s="79" t="s">
        <v>508</v>
      </c>
      <c r="B86" s="73" t="s">
        <v>197</v>
      </c>
      <c r="C86" s="133"/>
      <c r="D86" s="3" t="s">
        <v>446</v>
      </c>
      <c r="E86" s="85">
        <v>1</v>
      </c>
      <c r="F86" s="115"/>
      <c r="G86" s="49"/>
    </row>
    <row r="87" spans="1:7" s="28" customFormat="1" ht="25.5" customHeight="1">
      <c r="A87" s="79" t="s">
        <v>508</v>
      </c>
      <c r="B87" s="73" t="s">
        <v>197</v>
      </c>
      <c r="C87" s="133"/>
      <c r="D87" s="3" t="s">
        <v>294</v>
      </c>
      <c r="E87" s="85">
        <v>3</v>
      </c>
      <c r="F87" s="115"/>
      <c r="G87" s="49"/>
    </row>
    <row r="88" spans="1:7" s="28" customFormat="1" ht="25.5" customHeight="1">
      <c r="A88" s="92" t="s">
        <v>508</v>
      </c>
      <c r="B88" s="93" t="s">
        <v>198</v>
      </c>
      <c r="C88" s="133"/>
      <c r="D88" s="7" t="s">
        <v>446</v>
      </c>
      <c r="E88" s="86">
        <v>1</v>
      </c>
      <c r="F88" s="115"/>
      <c r="G88" s="49"/>
    </row>
    <row r="89" spans="1:7" s="28" customFormat="1" ht="25.5" customHeight="1">
      <c r="A89" s="79" t="s">
        <v>508</v>
      </c>
      <c r="B89" s="73" t="s">
        <v>199</v>
      </c>
      <c r="C89" s="133"/>
      <c r="D89" s="3" t="s">
        <v>446</v>
      </c>
      <c r="E89" s="85">
        <v>1</v>
      </c>
      <c r="F89" s="115"/>
      <c r="G89" s="49"/>
    </row>
    <row r="90" spans="1:7" s="28" customFormat="1" ht="25.5" customHeight="1">
      <c r="A90" s="79" t="s">
        <v>516</v>
      </c>
      <c r="B90" s="73" t="s">
        <v>200</v>
      </c>
      <c r="C90" s="133"/>
      <c r="D90" s="3" t="s">
        <v>375</v>
      </c>
      <c r="E90" s="85">
        <v>23</v>
      </c>
      <c r="F90" s="115"/>
      <c r="G90" s="49"/>
    </row>
    <row r="91" spans="1:7" s="28" customFormat="1" ht="25.5" customHeight="1">
      <c r="A91" s="79" t="s">
        <v>516</v>
      </c>
      <c r="B91" s="73" t="s">
        <v>200</v>
      </c>
      <c r="C91" s="133"/>
      <c r="D91" s="3" t="s">
        <v>12</v>
      </c>
      <c r="E91" s="85">
        <v>12</v>
      </c>
      <c r="F91" s="115"/>
      <c r="G91" s="49"/>
    </row>
    <row r="92" spans="1:7" s="28" customFormat="1" ht="25.5" customHeight="1">
      <c r="A92" s="79" t="s">
        <v>516</v>
      </c>
      <c r="B92" s="73" t="s">
        <v>200</v>
      </c>
      <c r="C92" s="133"/>
      <c r="D92" s="3" t="s">
        <v>12</v>
      </c>
      <c r="E92" s="85">
        <v>12</v>
      </c>
      <c r="F92" s="115"/>
      <c r="G92" s="49"/>
    </row>
    <row r="93" spans="1:7" s="28" customFormat="1" ht="25.5" customHeight="1">
      <c r="A93" s="79" t="s">
        <v>516</v>
      </c>
      <c r="B93" s="73" t="s">
        <v>200</v>
      </c>
      <c r="C93" s="133"/>
      <c r="D93" s="3" t="s">
        <v>30</v>
      </c>
      <c r="E93" s="85">
        <v>24</v>
      </c>
      <c r="F93" s="115"/>
      <c r="G93" s="49"/>
    </row>
    <row r="94" spans="1:7" s="28" customFormat="1" ht="25.5" customHeight="1">
      <c r="A94" s="79" t="s">
        <v>516</v>
      </c>
      <c r="B94" s="73" t="s">
        <v>200</v>
      </c>
      <c r="C94" s="133"/>
      <c r="D94" s="3" t="s">
        <v>453</v>
      </c>
      <c r="E94" s="85">
        <v>18</v>
      </c>
      <c r="F94" s="115"/>
      <c r="G94" s="49"/>
    </row>
    <row r="95" spans="1:7" s="28" customFormat="1" ht="25.5" customHeight="1">
      <c r="A95" s="79" t="s">
        <v>516</v>
      </c>
      <c r="B95" s="73" t="s">
        <v>200</v>
      </c>
      <c r="C95" s="133"/>
      <c r="D95" s="3" t="s">
        <v>38</v>
      </c>
      <c r="E95" s="85">
        <v>22</v>
      </c>
      <c r="F95" s="115"/>
      <c r="G95" s="49"/>
    </row>
    <row r="96" spans="1:7" s="28" customFormat="1" ht="25.5" customHeight="1">
      <c r="A96" s="79" t="s">
        <v>525</v>
      </c>
      <c r="B96" s="73" t="s">
        <v>201</v>
      </c>
      <c r="C96" s="133"/>
      <c r="D96" s="3" t="s">
        <v>219</v>
      </c>
      <c r="E96" s="85">
        <v>9</v>
      </c>
      <c r="F96" s="115"/>
      <c r="G96" s="49"/>
    </row>
    <row r="97" spans="1:7" s="28" customFormat="1" ht="25.5" customHeight="1">
      <c r="A97" s="79" t="s">
        <v>28</v>
      </c>
      <c r="B97" s="73" t="s">
        <v>202</v>
      </c>
      <c r="C97" s="133"/>
      <c r="D97" s="3" t="s">
        <v>377</v>
      </c>
      <c r="E97" s="85">
        <v>7</v>
      </c>
      <c r="F97" s="115"/>
      <c r="G97" s="49"/>
    </row>
    <row r="98" spans="1:7" s="28" customFormat="1" ht="25.5" customHeight="1">
      <c r="A98" s="79" t="s">
        <v>529</v>
      </c>
      <c r="B98" s="73" t="s">
        <v>203</v>
      </c>
      <c r="C98" s="133"/>
      <c r="D98" s="3" t="s">
        <v>455</v>
      </c>
      <c r="E98" s="85">
        <v>20</v>
      </c>
      <c r="F98" s="115"/>
      <c r="G98" s="49"/>
    </row>
    <row r="99" spans="1:7" s="28" customFormat="1" ht="25.5" customHeight="1">
      <c r="A99" s="92" t="s">
        <v>529</v>
      </c>
      <c r="B99" s="93" t="s">
        <v>204</v>
      </c>
      <c r="C99" s="133"/>
      <c r="D99" s="7" t="s">
        <v>30</v>
      </c>
      <c r="E99" s="86">
        <v>24</v>
      </c>
      <c r="F99" s="115"/>
      <c r="G99" s="49"/>
    </row>
    <row r="100" spans="1:7" s="28" customFormat="1" ht="25.5" customHeight="1">
      <c r="A100" s="79" t="s">
        <v>529</v>
      </c>
      <c r="B100" s="73" t="s">
        <v>205</v>
      </c>
      <c r="C100" s="133"/>
      <c r="D100" s="3" t="s">
        <v>294</v>
      </c>
      <c r="E100" s="85">
        <v>3</v>
      </c>
      <c r="F100" s="115"/>
      <c r="G100" s="49"/>
    </row>
    <row r="101" spans="1:7" s="28" customFormat="1" ht="25.5" customHeight="1">
      <c r="A101" s="79" t="s">
        <v>529</v>
      </c>
      <c r="B101" s="73" t="s">
        <v>205</v>
      </c>
      <c r="C101" s="133"/>
      <c r="D101" s="3" t="s">
        <v>397</v>
      </c>
      <c r="E101" s="85">
        <v>16</v>
      </c>
      <c r="F101" s="115"/>
      <c r="G101" s="49"/>
    </row>
    <row r="102" spans="1:7" s="28" customFormat="1" ht="25.5" customHeight="1">
      <c r="A102" s="79" t="s">
        <v>529</v>
      </c>
      <c r="B102" s="73" t="s">
        <v>206</v>
      </c>
      <c r="C102" s="133"/>
      <c r="D102" s="3" t="s">
        <v>455</v>
      </c>
      <c r="E102" s="85">
        <v>20</v>
      </c>
      <c r="F102" s="115"/>
      <c r="G102" s="49"/>
    </row>
    <row r="103" spans="1:7" s="28" customFormat="1" ht="25.5" customHeight="1">
      <c r="A103" s="79" t="s">
        <v>537</v>
      </c>
      <c r="B103" s="73" t="s">
        <v>207</v>
      </c>
      <c r="C103" s="133"/>
      <c r="D103" s="3" t="s">
        <v>392</v>
      </c>
      <c r="E103" s="85">
        <v>27</v>
      </c>
      <c r="F103" s="115"/>
      <c r="G103" s="49"/>
    </row>
    <row r="104" spans="1:7" ht="25.5" customHeight="1">
      <c r="A104" s="79" t="s">
        <v>537</v>
      </c>
      <c r="B104" s="73" t="s">
        <v>208</v>
      </c>
      <c r="C104" s="133"/>
      <c r="D104" s="3" t="s">
        <v>450</v>
      </c>
      <c r="E104" s="85">
        <v>15</v>
      </c>
      <c r="F104" s="115"/>
    </row>
    <row r="105" spans="1:7" ht="25.5" customHeight="1">
      <c r="A105" s="79" t="s">
        <v>28</v>
      </c>
      <c r="B105" s="73" t="s">
        <v>209</v>
      </c>
      <c r="C105" s="133"/>
      <c r="D105" s="3" t="s">
        <v>294</v>
      </c>
      <c r="E105" s="85">
        <v>3</v>
      </c>
      <c r="F105" s="115"/>
    </row>
    <row r="106" spans="1:7" ht="25.5" customHeight="1">
      <c r="A106" s="79" t="s">
        <v>542</v>
      </c>
      <c r="B106" s="73" t="s">
        <v>210</v>
      </c>
      <c r="C106" s="133"/>
      <c r="D106" s="3" t="s">
        <v>446</v>
      </c>
      <c r="E106" s="85">
        <v>1</v>
      </c>
      <c r="F106" s="115"/>
    </row>
    <row r="107" spans="1:7" ht="25.5" customHeight="1">
      <c r="A107" s="79" t="s">
        <v>542</v>
      </c>
      <c r="B107" s="73" t="s">
        <v>210</v>
      </c>
      <c r="C107" s="133"/>
      <c r="D107" s="3" t="s">
        <v>294</v>
      </c>
      <c r="E107" s="85">
        <v>3</v>
      </c>
      <c r="F107" s="115"/>
    </row>
    <row r="108" spans="1:7" ht="25.5" customHeight="1">
      <c r="A108" s="92" t="s">
        <v>264</v>
      </c>
      <c r="B108" s="73" t="s">
        <v>211</v>
      </c>
      <c r="C108" s="133"/>
      <c r="D108" s="3" t="s">
        <v>454</v>
      </c>
      <c r="E108" s="85">
        <v>19</v>
      </c>
      <c r="F108" s="115"/>
    </row>
    <row r="109" spans="1:7" ht="25.5" customHeight="1">
      <c r="A109" s="92" t="s">
        <v>264</v>
      </c>
      <c r="B109" s="73" t="s">
        <v>211</v>
      </c>
      <c r="C109" s="133"/>
      <c r="D109" s="3" t="s">
        <v>30</v>
      </c>
      <c r="E109" s="85">
        <v>24</v>
      </c>
      <c r="F109" s="115"/>
    </row>
    <row r="110" spans="1:7" ht="25.5" customHeight="1">
      <c r="A110" s="79" t="s">
        <v>548</v>
      </c>
      <c r="B110" s="73" t="s">
        <v>212</v>
      </c>
      <c r="C110" s="133"/>
      <c r="D110" s="3" t="s">
        <v>446</v>
      </c>
      <c r="E110" s="85">
        <v>1</v>
      </c>
      <c r="F110" s="115"/>
    </row>
    <row r="111" spans="1:7" ht="25.5" customHeight="1">
      <c r="A111" s="79" t="s">
        <v>554</v>
      </c>
      <c r="B111" s="73" t="s">
        <v>213</v>
      </c>
      <c r="C111" s="133"/>
      <c r="D111" s="3" t="s">
        <v>377</v>
      </c>
      <c r="E111" s="85">
        <v>7</v>
      </c>
      <c r="F111" s="115"/>
    </row>
    <row r="112" spans="1:7" ht="25.5" customHeight="1">
      <c r="A112" s="79" t="s">
        <v>10</v>
      </c>
      <c r="B112" s="73" t="s">
        <v>214</v>
      </c>
      <c r="C112" s="133"/>
      <c r="D112" s="3" t="s">
        <v>408</v>
      </c>
      <c r="E112" s="85">
        <v>2</v>
      </c>
      <c r="F112" s="115"/>
    </row>
    <row r="113" spans="1:6" ht="25.5" customHeight="1">
      <c r="A113" s="79" t="s">
        <v>556</v>
      </c>
      <c r="B113" s="73" t="s">
        <v>215</v>
      </c>
      <c r="C113" s="134"/>
      <c r="D113" s="3" t="s">
        <v>219</v>
      </c>
      <c r="E113" s="85">
        <v>9</v>
      </c>
      <c r="F113" s="115"/>
    </row>
    <row r="114" spans="1:6" ht="25.5" customHeight="1">
      <c r="A114" s="92" t="s">
        <v>264</v>
      </c>
      <c r="B114" s="73" t="s">
        <v>216</v>
      </c>
      <c r="C114" s="133"/>
      <c r="D114" s="3" t="s">
        <v>397</v>
      </c>
      <c r="E114" s="85">
        <v>16</v>
      </c>
      <c r="F114" s="115"/>
    </row>
    <row r="115" spans="1:6" ht="25.5" customHeight="1">
      <c r="A115" s="92" t="s">
        <v>264</v>
      </c>
      <c r="B115" s="73" t="s">
        <v>217</v>
      </c>
      <c r="C115" s="133"/>
      <c r="D115" s="3" t="s">
        <v>455</v>
      </c>
      <c r="E115" s="85">
        <v>20</v>
      </c>
      <c r="F115" s="115"/>
    </row>
    <row r="116" spans="1:6" ht="25.5" customHeight="1">
      <c r="A116" s="92"/>
      <c r="B116" s="73"/>
      <c r="C116" s="133"/>
      <c r="D116" s="3"/>
      <c r="E116" s="85"/>
      <c r="F116" s="115"/>
    </row>
    <row r="117" spans="1:6" ht="25.5" customHeight="1">
      <c r="A117" s="92"/>
      <c r="B117" s="73"/>
      <c r="C117" s="133"/>
      <c r="D117" s="3"/>
      <c r="E117" s="85"/>
      <c r="F117" s="115"/>
    </row>
    <row r="118" spans="1:6" ht="25.5" customHeight="1">
      <c r="A118" s="92"/>
      <c r="B118" s="73"/>
      <c r="C118" s="133"/>
      <c r="D118" s="3"/>
      <c r="E118" s="85"/>
      <c r="F118" s="115"/>
    </row>
    <row r="119" spans="1:6" ht="25.5" customHeight="1">
      <c r="A119" s="92"/>
      <c r="B119" s="73"/>
      <c r="C119" s="133"/>
      <c r="D119" s="3"/>
      <c r="E119" s="85"/>
      <c r="F119" s="115"/>
    </row>
    <row r="120" spans="1:6" ht="25.5" customHeight="1">
      <c r="A120" s="92"/>
      <c r="B120" s="73"/>
      <c r="C120" s="133"/>
      <c r="D120" s="3"/>
      <c r="E120" s="85"/>
      <c r="F120" s="115"/>
    </row>
    <row r="121" spans="1:6" ht="25.5" customHeight="1">
      <c r="A121" s="92"/>
      <c r="B121" s="73"/>
      <c r="C121" s="133"/>
      <c r="D121" s="3"/>
      <c r="E121" s="85"/>
      <c r="F121" s="115"/>
    </row>
    <row r="122" spans="1:6" ht="25.5" customHeight="1">
      <c r="A122" s="92"/>
      <c r="B122" s="73"/>
      <c r="C122" s="133"/>
      <c r="D122" s="3"/>
      <c r="E122" s="85"/>
      <c r="F122" s="115"/>
    </row>
    <row r="123" spans="1:6" ht="25.5" customHeight="1">
      <c r="A123" s="11"/>
      <c r="B123" s="3"/>
      <c r="C123" s="3"/>
      <c r="D123" s="4"/>
      <c r="E123" s="38"/>
      <c r="F123" s="115"/>
    </row>
    <row r="124" spans="1:6" ht="25.5" customHeight="1">
      <c r="A124" s="11"/>
      <c r="B124" s="3"/>
      <c r="C124" s="3"/>
      <c r="D124" s="3"/>
      <c r="E124" s="38"/>
      <c r="F124" s="115"/>
    </row>
    <row r="125" spans="1:6" ht="25.5" customHeight="1">
      <c r="A125" s="15"/>
      <c r="B125" s="15"/>
      <c r="C125" s="15"/>
      <c r="D125" s="15"/>
      <c r="E125" s="39"/>
      <c r="F125" s="115"/>
    </row>
    <row r="126" spans="1:6">
      <c r="B126" s="1"/>
      <c r="C126" s="1"/>
      <c r="D126" s="1"/>
      <c r="E126" s="40"/>
      <c r="F126" s="116"/>
    </row>
    <row r="127" spans="1:6" ht="25.5" customHeight="1">
      <c r="B127" s="20">
        <f>COUNTA(B2:B125)</f>
        <v>114</v>
      </c>
      <c r="C127" s="20">
        <f>COUNTA(C2:C125)</f>
        <v>0</v>
      </c>
      <c r="D127" s="112">
        <f>COUNTA(D2:D125)</f>
        <v>114</v>
      </c>
      <c r="E127" s="20">
        <f>COUNTA(E2:E125)</f>
        <v>114</v>
      </c>
      <c r="F127" s="116"/>
    </row>
    <row r="128" spans="1:6" ht="25.5" customHeight="1">
      <c r="B128" s="203">
        <f>SUM(B127:C127)</f>
        <v>114</v>
      </c>
      <c r="C128" s="204"/>
      <c r="D128" s="1"/>
      <c r="E128" s="40"/>
      <c r="F128" s="1"/>
    </row>
    <row r="130" spans="2:7" s="6" customFormat="1">
      <c r="B130" s="110"/>
      <c r="C130" s="111"/>
      <c r="D130" s="123" t="s">
        <v>565</v>
      </c>
      <c r="E130" s="124" t="s">
        <v>568</v>
      </c>
      <c r="F130" s="124" t="s">
        <v>45</v>
      </c>
      <c r="G130" s="14"/>
    </row>
    <row r="131" spans="2:7">
      <c r="B131" s="111"/>
      <c r="C131" s="111"/>
      <c r="D131" s="118" t="s">
        <v>446</v>
      </c>
      <c r="E131" s="119">
        <v>1</v>
      </c>
      <c r="F131" s="12">
        <f t="shared" ref="F131:F166" si="0">COUNTIF($E$2:$E$125,E131)</f>
        <v>8</v>
      </c>
    </row>
    <row r="132" spans="2:7">
      <c r="B132" s="111"/>
      <c r="C132" s="111"/>
      <c r="D132" s="120" t="s">
        <v>408</v>
      </c>
      <c r="E132" s="51">
        <v>2</v>
      </c>
      <c r="F132" s="13">
        <f t="shared" si="0"/>
        <v>12</v>
      </c>
    </row>
    <row r="133" spans="2:7">
      <c r="B133" s="111"/>
      <c r="C133" s="111"/>
      <c r="D133" s="120" t="s">
        <v>294</v>
      </c>
      <c r="E133" s="51">
        <v>3</v>
      </c>
      <c r="F133" s="13">
        <f t="shared" si="0"/>
        <v>17</v>
      </c>
    </row>
    <row r="134" spans="2:7">
      <c r="B134" s="111"/>
      <c r="C134" s="111"/>
      <c r="D134" s="120" t="s">
        <v>368</v>
      </c>
      <c r="E134" s="51">
        <v>4</v>
      </c>
      <c r="F134" s="13">
        <f t="shared" si="0"/>
        <v>2</v>
      </c>
    </row>
    <row r="135" spans="2:7">
      <c r="B135" s="111"/>
      <c r="C135" s="111"/>
      <c r="D135" s="120" t="s">
        <v>393</v>
      </c>
      <c r="E135" s="51">
        <v>5</v>
      </c>
      <c r="F135" s="13">
        <f t="shared" si="0"/>
        <v>1</v>
      </c>
    </row>
    <row r="136" spans="2:7">
      <c r="B136" s="111"/>
      <c r="C136" s="111"/>
      <c r="D136" s="120" t="s">
        <v>447</v>
      </c>
      <c r="E136" s="51">
        <v>6</v>
      </c>
      <c r="F136" s="13">
        <f t="shared" si="0"/>
        <v>1</v>
      </c>
    </row>
    <row r="137" spans="2:7">
      <c r="B137" s="111"/>
      <c r="C137" s="111"/>
      <c r="D137" s="120" t="s">
        <v>448</v>
      </c>
      <c r="E137" s="51">
        <v>7</v>
      </c>
      <c r="F137" s="13">
        <f t="shared" si="0"/>
        <v>4</v>
      </c>
    </row>
    <row r="138" spans="2:7">
      <c r="B138" s="111"/>
      <c r="C138" s="111"/>
      <c r="D138" s="120" t="s">
        <v>36</v>
      </c>
      <c r="E138" s="51">
        <v>8</v>
      </c>
      <c r="F138" s="13">
        <f t="shared" si="0"/>
        <v>0</v>
      </c>
    </row>
    <row r="139" spans="2:7">
      <c r="B139" s="111"/>
      <c r="C139" s="111"/>
      <c r="D139" s="120" t="s">
        <v>219</v>
      </c>
      <c r="E139" s="51">
        <v>9</v>
      </c>
      <c r="F139" s="13">
        <f t="shared" si="0"/>
        <v>3</v>
      </c>
    </row>
    <row r="140" spans="2:7">
      <c r="B140" s="111"/>
      <c r="C140" s="111"/>
      <c r="D140" s="120" t="s">
        <v>374</v>
      </c>
      <c r="E140" s="51">
        <v>10</v>
      </c>
      <c r="F140" s="13">
        <f t="shared" si="0"/>
        <v>6</v>
      </c>
    </row>
    <row r="141" spans="2:7">
      <c r="B141" s="111"/>
      <c r="C141" s="111"/>
      <c r="D141" s="120" t="s">
        <v>394</v>
      </c>
      <c r="E141" s="51">
        <v>11</v>
      </c>
      <c r="F141" s="13">
        <f t="shared" si="0"/>
        <v>2</v>
      </c>
    </row>
    <row r="142" spans="2:7">
      <c r="B142" s="111"/>
      <c r="C142" s="111"/>
      <c r="D142" s="120" t="s">
        <v>12</v>
      </c>
      <c r="E142" s="51">
        <v>12</v>
      </c>
      <c r="F142" s="13">
        <f t="shared" si="0"/>
        <v>6</v>
      </c>
    </row>
    <row r="143" spans="2:7">
      <c r="B143" s="111"/>
      <c r="C143" s="111"/>
      <c r="D143" s="120" t="s">
        <v>395</v>
      </c>
      <c r="E143" s="51">
        <v>13</v>
      </c>
      <c r="F143" s="13">
        <f t="shared" si="0"/>
        <v>1</v>
      </c>
    </row>
    <row r="144" spans="2:7" ht="15" customHeight="1">
      <c r="B144" s="111"/>
      <c r="C144" s="111"/>
      <c r="D144" s="120" t="s">
        <v>449</v>
      </c>
      <c r="E144" s="51">
        <v>14</v>
      </c>
      <c r="F144" s="13">
        <f t="shared" si="0"/>
        <v>2</v>
      </c>
    </row>
    <row r="145" spans="2:6" ht="15" customHeight="1">
      <c r="B145" s="111"/>
      <c r="C145" s="111"/>
      <c r="D145" s="120" t="s">
        <v>450</v>
      </c>
      <c r="E145" s="51">
        <v>15</v>
      </c>
      <c r="F145" s="13">
        <f t="shared" si="0"/>
        <v>1</v>
      </c>
    </row>
    <row r="146" spans="2:6">
      <c r="B146" s="111"/>
      <c r="C146" s="111"/>
      <c r="D146" s="120" t="s">
        <v>451</v>
      </c>
      <c r="E146" s="51">
        <v>16</v>
      </c>
      <c r="F146" s="13">
        <f t="shared" si="0"/>
        <v>6</v>
      </c>
    </row>
    <row r="147" spans="2:6" ht="15" customHeight="1">
      <c r="B147" s="111"/>
      <c r="C147" s="111"/>
      <c r="D147" s="120" t="s">
        <v>452</v>
      </c>
      <c r="E147" s="51">
        <v>17</v>
      </c>
      <c r="F147" s="13">
        <f t="shared" si="0"/>
        <v>2</v>
      </c>
    </row>
    <row r="148" spans="2:6" ht="15" customHeight="1">
      <c r="B148" s="111"/>
      <c r="C148" s="111"/>
      <c r="D148" s="120" t="s">
        <v>453</v>
      </c>
      <c r="E148" s="51">
        <v>18</v>
      </c>
      <c r="F148" s="13">
        <f t="shared" si="0"/>
        <v>2</v>
      </c>
    </row>
    <row r="149" spans="2:6">
      <c r="B149" s="111"/>
      <c r="C149" s="111"/>
      <c r="D149" s="120" t="s">
        <v>454</v>
      </c>
      <c r="E149" s="51">
        <v>19</v>
      </c>
      <c r="F149" s="13">
        <f t="shared" si="0"/>
        <v>2</v>
      </c>
    </row>
    <row r="150" spans="2:6" ht="15" customHeight="1">
      <c r="B150" s="111"/>
      <c r="C150" s="111"/>
      <c r="D150" s="120" t="s">
        <v>455</v>
      </c>
      <c r="E150" s="51">
        <v>20</v>
      </c>
      <c r="F150" s="13">
        <f t="shared" si="0"/>
        <v>7</v>
      </c>
    </row>
    <row r="151" spans="2:6">
      <c r="B151" s="111"/>
      <c r="C151" s="111"/>
      <c r="D151" s="120" t="s">
        <v>456</v>
      </c>
      <c r="E151" s="51">
        <v>21</v>
      </c>
      <c r="F151" s="13">
        <f t="shared" si="0"/>
        <v>0</v>
      </c>
    </row>
    <row r="152" spans="2:6">
      <c r="B152" s="111"/>
      <c r="C152" s="111"/>
      <c r="D152" s="163" t="s">
        <v>38</v>
      </c>
      <c r="E152" s="51">
        <v>22</v>
      </c>
      <c r="F152" s="13">
        <f t="shared" si="0"/>
        <v>1</v>
      </c>
    </row>
    <row r="153" spans="2:6" ht="15" customHeight="1">
      <c r="B153" s="111"/>
      <c r="C153" s="111"/>
      <c r="D153" s="120" t="s">
        <v>458</v>
      </c>
      <c r="E153" s="51">
        <v>23</v>
      </c>
      <c r="F153" s="13">
        <f t="shared" si="0"/>
        <v>5</v>
      </c>
    </row>
    <row r="154" spans="2:6">
      <c r="B154" s="111"/>
      <c r="C154" s="111"/>
      <c r="D154" s="120" t="s">
        <v>459</v>
      </c>
      <c r="E154" s="51">
        <v>24</v>
      </c>
      <c r="F154" s="13">
        <f t="shared" si="0"/>
        <v>5</v>
      </c>
    </row>
    <row r="155" spans="2:6" ht="15" customHeight="1">
      <c r="B155" s="111"/>
      <c r="C155" s="111"/>
      <c r="D155" s="120" t="s">
        <v>331</v>
      </c>
      <c r="E155" s="51">
        <v>25</v>
      </c>
      <c r="F155" s="13">
        <f t="shared" si="0"/>
        <v>3</v>
      </c>
    </row>
    <row r="156" spans="2:6" ht="15" customHeight="1">
      <c r="B156" s="111"/>
      <c r="C156" s="111"/>
      <c r="D156" s="120" t="s">
        <v>398</v>
      </c>
      <c r="E156" s="51">
        <v>26</v>
      </c>
      <c r="F156" s="13">
        <f t="shared" si="0"/>
        <v>3</v>
      </c>
    </row>
    <row r="157" spans="2:6" ht="15" customHeight="1">
      <c r="B157" s="111"/>
      <c r="C157" s="111"/>
      <c r="D157" s="120" t="s">
        <v>392</v>
      </c>
      <c r="E157" s="51">
        <v>27</v>
      </c>
      <c r="F157" s="13">
        <f t="shared" si="0"/>
        <v>6</v>
      </c>
    </row>
    <row r="158" spans="2:6" ht="15" customHeight="1">
      <c r="B158" s="111"/>
      <c r="C158" s="111"/>
      <c r="D158" s="120" t="s">
        <v>65</v>
      </c>
      <c r="E158" s="51">
        <v>29</v>
      </c>
      <c r="F158" s="13">
        <f t="shared" si="0"/>
        <v>1</v>
      </c>
    </row>
    <row r="159" spans="2:6" ht="15" customHeight="1">
      <c r="B159" s="111"/>
      <c r="C159" s="111"/>
      <c r="D159" s="120" t="s">
        <v>462</v>
      </c>
      <c r="E159" s="51">
        <v>31</v>
      </c>
      <c r="F159" s="13">
        <f t="shared" si="0"/>
        <v>1</v>
      </c>
    </row>
    <row r="160" spans="2:6" ht="15" customHeight="1">
      <c r="B160" s="111"/>
      <c r="C160" s="111"/>
      <c r="D160" s="120" t="s">
        <v>464</v>
      </c>
      <c r="E160" s="51">
        <v>33</v>
      </c>
      <c r="F160" s="13">
        <f t="shared" si="0"/>
        <v>1</v>
      </c>
    </row>
    <row r="161" spans="2:6" ht="15" customHeight="1">
      <c r="B161" s="111"/>
      <c r="C161" s="111"/>
      <c r="D161" s="121" t="s">
        <v>566</v>
      </c>
      <c r="E161" s="51">
        <v>34</v>
      </c>
      <c r="F161" s="13">
        <f t="shared" si="0"/>
        <v>0</v>
      </c>
    </row>
    <row r="162" spans="2:6" ht="15" customHeight="1">
      <c r="B162" s="111"/>
      <c r="C162" s="111"/>
      <c r="D162" s="121" t="s">
        <v>331</v>
      </c>
      <c r="E162" s="51">
        <v>35</v>
      </c>
      <c r="F162" s="13">
        <f t="shared" si="0"/>
        <v>0</v>
      </c>
    </row>
    <row r="163" spans="2:6" ht="15" customHeight="1">
      <c r="B163" s="111"/>
      <c r="C163" s="111"/>
      <c r="D163" s="121" t="s">
        <v>466</v>
      </c>
      <c r="E163" s="51">
        <v>36</v>
      </c>
      <c r="F163" s="13">
        <f t="shared" si="0"/>
        <v>0</v>
      </c>
    </row>
    <row r="164" spans="2:6" ht="15" customHeight="1">
      <c r="B164" s="111"/>
      <c r="C164" s="111"/>
      <c r="D164" s="121" t="s">
        <v>467</v>
      </c>
      <c r="E164" s="51">
        <v>37</v>
      </c>
      <c r="F164" s="13">
        <f t="shared" si="0"/>
        <v>0</v>
      </c>
    </row>
    <row r="165" spans="2:6" ht="18">
      <c r="B165" s="111"/>
      <c r="C165" s="111"/>
      <c r="D165" s="122" t="s">
        <v>468</v>
      </c>
      <c r="E165" s="51">
        <v>38</v>
      </c>
      <c r="F165" s="13">
        <f t="shared" si="0"/>
        <v>0</v>
      </c>
    </row>
    <row r="166" spans="2:6">
      <c r="B166" s="111"/>
      <c r="C166" s="111"/>
      <c r="D166" s="19" t="s">
        <v>567</v>
      </c>
      <c r="E166" s="52" t="s">
        <v>427</v>
      </c>
      <c r="F166" s="24">
        <f t="shared" si="0"/>
        <v>3</v>
      </c>
    </row>
    <row r="167" spans="2:6">
      <c r="B167" s="111"/>
      <c r="C167" s="111"/>
      <c r="E167" s="100"/>
    </row>
    <row r="168" spans="2:6">
      <c r="B168" s="111"/>
      <c r="C168" s="111"/>
      <c r="E168" s="22" t="s">
        <v>37</v>
      </c>
      <c r="F168" s="117">
        <f>SUM(F131:F167)</f>
        <v>114</v>
      </c>
    </row>
    <row r="169" spans="2:6">
      <c r="B169" s="111"/>
      <c r="C169" s="111"/>
    </row>
    <row r="170" spans="2:6">
      <c r="B170" s="111"/>
      <c r="C170" s="111"/>
      <c r="D170" s="21"/>
      <c r="E170" s="114"/>
      <c r="F170" s="114"/>
    </row>
  </sheetData>
  <autoFilter ref="B1:F103" xr:uid="{00000000-0009-0000-0000-000006000000}"/>
  <mergeCells count="1">
    <mergeCell ref="B128:C128"/>
  </mergeCells>
  <pageMargins left="0.70866141732283472" right="0.70866141732283472" top="0.74803149606299213" bottom="0.74803149606299213" header="0.31496062992125984" footer="0.31496062992125984"/>
  <pageSetup paperSize="8" scale="62" fitToHeight="50" orientation="portrait" r:id="rId1"/>
  <headerFooter>
    <oddFooter>&amp;L&amp;"Arial,Regular"&amp;8&amp;F&amp;C&amp;"Arial,Regular"&amp;8&amp;N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C8C5B-B382-4087-A213-310DA4A98C61}">
  <sheetPr>
    <pageSetUpPr fitToPage="1"/>
  </sheetPr>
  <dimension ref="A1:G79"/>
  <sheetViews>
    <sheetView workbookViewId="0">
      <pane xSplit="2" ySplit="1" topLeftCell="C40" activePane="bottomRight" state="frozen"/>
      <selection pane="topRight" activeCell="B1" sqref="B1"/>
      <selection pane="bottomLeft" activeCell="A2" sqref="A2"/>
      <selection pane="bottomRight" activeCell="F40" sqref="F40"/>
    </sheetView>
  </sheetViews>
  <sheetFormatPr defaultRowHeight="15"/>
  <cols>
    <col min="2" max="3" width="9.7109375" style="6" customWidth="1"/>
    <col min="4" max="4" width="40.7109375" style="6" customWidth="1"/>
    <col min="5" max="5" width="14.7109375" style="23" customWidth="1"/>
    <col min="6" max="6" width="14.7109375" style="6" customWidth="1"/>
    <col min="7" max="7" width="9.140625" style="18"/>
  </cols>
  <sheetData>
    <row r="1" spans="1:6" ht="39.950000000000003" customHeight="1">
      <c r="A1" s="37" t="s">
        <v>239</v>
      </c>
      <c r="B1" s="2" t="s">
        <v>131</v>
      </c>
      <c r="C1" s="2" t="s">
        <v>132</v>
      </c>
      <c r="D1" s="2" t="s">
        <v>565</v>
      </c>
      <c r="E1" s="113" t="s">
        <v>382</v>
      </c>
      <c r="F1" s="109"/>
    </row>
    <row r="2" spans="1:6" ht="25.5" customHeight="1">
      <c r="A2" s="92" t="s">
        <v>264</v>
      </c>
      <c r="B2" s="133"/>
      <c r="C2" s="72" t="s">
        <v>220</v>
      </c>
      <c r="D2" s="106" t="s">
        <v>368</v>
      </c>
      <c r="E2" s="85">
        <v>4</v>
      </c>
      <c r="F2" s="115"/>
    </row>
    <row r="3" spans="1:6" ht="25.5" customHeight="1">
      <c r="A3" s="79" t="s">
        <v>17</v>
      </c>
      <c r="B3" s="133"/>
      <c r="C3" s="72" t="s">
        <v>221</v>
      </c>
      <c r="D3" s="3" t="s">
        <v>455</v>
      </c>
      <c r="E3" s="85" t="s">
        <v>427</v>
      </c>
      <c r="F3" s="115"/>
    </row>
    <row r="4" spans="1:6" ht="25.5" customHeight="1">
      <c r="A4" s="79" t="s">
        <v>15</v>
      </c>
      <c r="B4" s="133"/>
      <c r="C4" s="72" t="s">
        <v>222</v>
      </c>
      <c r="D4" s="3" t="s">
        <v>398</v>
      </c>
      <c r="E4" s="85">
        <v>26</v>
      </c>
      <c r="F4" s="115"/>
    </row>
    <row r="5" spans="1:6" ht="25.5" customHeight="1">
      <c r="A5" s="79" t="s">
        <v>14</v>
      </c>
      <c r="B5" s="133"/>
      <c r="C5" s="72" t="s">
        <v>223</v>
      </c>
      <c r="D5" s="3" t="s">
        <v>398</v>
      </c>
      <c r="E5" s="85">
        <v>26</v>
      </c>
      <c r="F5" s="115"/>
    </row>
    <row r="6" spans="1:6" ht="25.5" customHeight="1">
      <c r="A6" s="80" t="s">
        <v>264</v>
      </c>
      <c r="B6" s="133"/>
      <c r="C6" s="72" t="s">
        <v>224</v>
      </c>
      <c r="D6" s="106" t="s">
        <v>368</v>
      </c>
      <c r="E6" s="85">
        <v>4</v>
      </c>
      <c r="F6" s="115"/>
    </row>
    <row r="7" spans="1:6" ht="25.5" customHeight="1">
      <c r="A7" s="80" t="s">
        <v>264</v>
      </c>
      <c r="B7" s="133"/>
      <c r="C7" s="72" t="s">
        <v>225</v>
      </c>
      <c r="D7" s="3" t="s">
        <v>12</v>
      </c>
      <c r="E7" s="85">
        <v>12</v>
      </c>
      <c r="F7" s="115"/>
    </row>
    <row r="8" spans="1:6" ht="25.5" customHeight="1">
      <c r="A8" s="80" t="s">
        <v>264</v>
      </c>
      <c r="B8" s="133"/>
      <c r="C8" s="72" t="s">
        <v>225</v>
      </c>
      <c r="D8" s="3" t="s">
        <v>453</v>
      </c>
      <c r="E8" s="85">
        <v>18</v>
      </c>
      <c r="F8" s="115"/>
    </row>
    <row r="9" spans="1:6" ht="25.5" customHeight="1">
      <c r="A9" s="80" t="s">
        <v>264</v>
      </c>
      <c r="B9" s="133"/>
      <c r="C9" s="72" t="s">
        <v>226</v>
      </c>
      <c r="D9" s="3" t="s">
        <v>368</v>
      </c>
      <c r="E9" s="85">
        <v>4</v>
      </c>
      <c r="F9" s="115"/>
    </row>
    <row r="10" spans="1:6" ht="25.5" customHeight="1">
      <c r="A10" s="80" t="s">
        <v>264</v>
      </c>
      <c r="B10" s="133"/>
      <c r="C10" s="72" t="s">
        <v>226</v>
      </c>
      <c r="D10" s="3" t="s">
        <v>377</v>
      </c>
      <c r="E10" s="85">
        <v>7</v>
      </c>
      <c r="F10" s="115"/>
    </row>
    <row r="11" spans="1:6" ht="25.5" customHeight="1">
      <c r="A11" s="80" t="s">
        <v>264</v>
      </c>
      <c r="B11" s="133"/>
      <c r="C11" s="72" t="s">
        <v>226</v>
      </c>
      <c r="D11" s="3" t="s">
        <v>455</v>
      </c>
      <c r="E11" s="85">
        <v>20</v>
      </c>
      <c r="F11" s="115"/>
    </row>
    <row r="12" spans="1:6" ht="25.5" customHeight="1">
      <c r="A12" s="80" t="s">
        <v>264</v>
      </c>
      <c r="B12" s="133"/>
      <c r="C12" s="72" t="s">
        <v>226</v>
      </c>
      <c r="D12" s="3" t="s">
        <v>392</v>
      </c>
      <c r="E12" s="85">
        <v>27</v>
      </c>
      <c r="F12" s="115"/>
    </row>
    <row r="13" spans="1:6" ht="25.5" customHeight="1">
      <c r="A13" s="80" t="s">
        <v>264</v>
      </c>
      <c r="B13" s="133"/>
      <c r="C13" s="72" t="s">
        <v>227</v>
      </c>
      <c r="D13" s="3" t="s">
        <v>396</v>
      </c>
      <c r="E13" s="85">
        <v>14</v>
      </c>
      <c r="F13" s="115"/>
    </row>
    <row r="14" spans="1:6" ht="25.5" customHeight="1">
      <c r="A14" s="79" t="s">
        <v>18</v>
      </c>
      <c r="B14" s="133"/>
      <c r="C14" s="72" t="s">
        <v>228</v>
      </c>
      <c r="D14" s="3" t="s">
        <v>294</v>
      </c>
      <c r="E14" s="85">
        <v>3</v>
      </c>
      <c r="F14" s="115"/>
    </row>
    <row r="15" spans="1:6" ht="25.5" customHeight="1">
      <c r="A15" s="80" t="s">
        <v>264</v>
      </c>
      <c r="B15" s="133"/>
      <c r="C15" s="72" t="s">
        <v>229</v>
      </c>
      <c r="D15" s="3" t="s">
        <v>36</v>
      </c>
      <c r="E15" s="85">
        <v>8</v>
      </c>
      <c r="F15" s="115"/>
    </row>
    <row r="16" spans="1:6" ht="25.5" customHeight="1">
      <c r="A16" s="80" t="s">
        <v>264</v>
      </c>
      <c r="B16" s="133"/>
      <c r="C16" s="72" t="s">
        <v>229</v>
      </c>
      <c r="D16" s="3" t="s">
        <v>453</v>
      </c>
      <c r="E16" s="85">
        <v>18</v>
      </c>
      <c r="F16" s="115"/>
    </row>
    <row r="17" spans="1:6" ht="25.5" customHeight="1">
      <c r="A17" s="80" t="s">
        <v>264</v>
      </c>
      <c r="B17" s="133"/>
      <c r="C17" s="72" t="s">
        <v>229</v>
      </c>
      <c r="D17" s="3" t="s">
        <v>454</v>
      </c>
      <c r="E17" s="85">
        <v>19</v>
      </c>
      <c r="F17" s="115"/>
    </row>
    <row r="18" spans="1:6" ht="25.5" customHeight="1">
      <c r="A18" s="80" t="s">
        <v>264</v>
      </c>
      <c r="B18" s="133"/>
      <c r="C18" s="72" t="s">
        <v>229</v>
      </c>
      <c r="D18" s="3" t="s">
        <v>30</v>
      </c>
      <c r="E18" s="85">
        <v>24</v>
      </c>
      <c r="F18" s="115"/>
    </row>
    <row r="19" spans="1:6" ht="25.5" customHeight="1">
      <c r="A19" s="80" t="s">
        <v>264</v>
      </c>
      <c r="B19" s="133"/>
      <c r="C19" s="72" t="s">
        <v>230</v>
      </c>
      <c r="D19" s="3" t="s">
        <v>446</v>
      </c>
      <c r="E19" s="85">
        <v>1</v>
      </c>
      <c r="F19" s="115"/>
    </row>
    <row r="20" spans="1:6" ht="25.5" customHeight="1">
      <c r="A20" s="80" t="s">
        <v>264</v>
      </c>
      <c r="B20" s="133"/>
      <c r="C20" s="72" t="s">
        <v>231</v>
      </c>
      <c r="D20" s="3" t="s">
        <v>394</v>
      </c>
      <c r="E20" s="85">
        <v>11</v>
      </c>
      <c r="F20" s="115"/>
    </row>
    <row r="21" spans="1:6" ht="25.5" customHeight="1">
      <c r="A21" s="79" t="s">
        <v>34</v>
      </c>
      <c r="B21" s="133"/>
      <c r="C21" s="72" t="s">
        <v>232</v>
      </c>
      <c r="D21" s="3" t="s">
        <v>375</v>
      </c>
      <c r="E21" s="85">
        <v>23</v>
      </c>
      <c r="F21" s="115"/>
    </row>
    <row r="22" spans="1:6" ht="25.5" customHeight="1">
      <c r="A22" s="79" t="s">
        <v>27</v>
      </c>
      <c r="B22" s="133"/>
      <c r="C22" s="72" t="s">
        <v>233</v>
      </c>
      <c r="D22" s="3" t="s">
        <v>392</v>
      </c>
      <c r="E22" s="85">
        <v>27</v>
      </c>
      <c r="F22" s="115"/>
    </row>
    <row r="23" spans="1:6" ht="25.5" customHeight="1">
      <c r="A23" s="80" t="s">
        <v>264</v>
      </c>
      <c r="B23" s="133"/>
      <c r="C23" s="72" t="s">
        <v>234</v>
      </c>
      <c r="D23" s="3" t="s">
        <v>392</v>
      </c>
      <c r="E23" s="85">
        <v>27</v>
      </c>
      <c r="F23" s="115"/>
    </row>
    <row r="24" spans="1:6" ht="25.5" customHeight="1">
      <c r="A24" s="80" t="s">
        <v>264</v>
      </c>
      <c r="B24" s="134"/>
      <c r="C24" s="72" t="s">
        <v>235</v>
      </c>
      <c r="D24" s="3" t="s">
        <v>12</v>
      </c>
      <c r="E24" s="85">
        <v>12</v>
      </c>
      <c r="F24" s="115"/>
    </row>
    <row r="25" spans="1:6" ht="25.5" customHeight="1">
      <c r="A25" s="80" t="s">
        <v>264</v>
      </c>
      <c r="B25" s="134"/>
      <c r="C25" s="72" t="s">
        <v>236</v>
      </c>
      <c r="D25" s="3" t="s">
        <v>294</v>
      </c>
      <c r="E25" s="88">
        <v>3</v>
      </c>
      <c r="F25" s="115"/>
    </row>
    <row r="26" spans="1:6" ht="25.5" customHeight="1">
      <c r="A26" s="80" t="s">
        <v>264</v>
      </c>
      <c r="B26" s="133"/>
      <c r="C26" s="72" t="s">
        <v>237</v>
      </c>
      <c r="D26" s="3" t="s">
        <v>446</v>
      </c>
      <c r="E26" s="85">
        <v>1</v>
      </c>
      <c r="F26" s="115"/>
    </row>
    <row r="27" spans="1:6" ht="25.5" customHeight="1">
      <c r="A27" s="79" t="s">
        <v>29</v>
      </c>
      <c r="B27" s="133"/>
      <c r="C27" s="72" t="s">
        <v>238</v>
      </c>
      <c r="D27" s="3" t="s">
        <v>392</v>
      </c>
      <c r="E27" s="85">
        <v>27</v>
      </c>
      <c r="F27" s="115"/>
    </row>
    <row r="28" spans="1:6" ht="25.5" customHeight="1">
      <c r="A28" s="11"/>
      <c r="B28" s="3"/>
      <c r="C28" s="3"/>
      <c r="D28" s="4"/>
      <c r="E28" s="38"/>
      <c r="F28" s="115"/>
    </row>
    <row r="29" spans="1:6" ht="25.5" customHeight="1">
      <c r="A29" s="11"/>
      <c r="B29" s="3"/>
      <c r="C29" s="3"/>
      <c r="D29" s="4"/>
      <c r="E29" s="38"/>
      <c r="F29" s="115"/>
    </row>
    <row r="30" spans="1:6" ht="25.5" customHeight="1">
      <c r="A30" s="11"/>
      <c r="B30" s="3"/>
      <c r="C30" s="3"/>
      <c r="D30" s="4"/>
      <c r="E30" s="38"/>
      <c r="F30" s="115"/>
    </row>
    <row r="31" spans="1:6" ht="25.5" customHeight="1">
      <c r="A31" s="11"/>
      <c r="B31" s="3"/>
      <c r="C31" s="3"/>
      <c r="D31" s="4"/>
      <c r="E31" s="38"/>
      <c r="F31" s="115"/>
    </row>
    <row r="32" spans="1:6" ht="25.5" customHeight="1">
      <c r="A32" s="11"/>
      <c r="B32" s="3"/>
      <c r="C32" s="3"/>
      <c r="D32" s="3"/>
      <c r="E32" s="38"/>
      <c r="F32" s="115"/>
    </row>
    <row r="33" spans="1:7" ht="25.5" customHeight="1">
      <c r="A33" s="15"/>
      <c r="B33" s="15"/>
      <c r="C33" s="15"/>
      <c r="D33" s="15"/>
      <c r="E33" s="39"/>
      <c r="F33" s="115"/>
    </row>
    <row r="34" spans="1:7">
      <c r="B34" s="1"/>
      <c r="C34" s="1"/>
      <c r="D34" s="1"/>
      <c r="E34" s="40"/>
      <c r="F34" s="116"/>
    </row>
    <row r="35" spans="1:7">
      <c r="B35" s="5"/>
      <c r="C35" s="5"/>
      <c r="D35" s="5"/>
      <c r="E35" s="41"/>
      <c r="F35" s="116"/>
    </row>
    <row r="36" spans="1:7" ht="25.5" customHeight="1">
      <c r="B36" s="20">
        <f>COUNTA(B2:B33)</f>
        <v>0</v>
      </c>
      <c r="C36" s="20">
        <f>COUNTA(C2:C33)</f>
        <v>26</v>
      </c>
      <c r="D36" s="112">
        <f>COUNTA(D2:D33)</f>
        <v>26</v>
      </c>
      <c r="E36" s="20">
        <f>COUNTA(E2:E33)</f>
        <v>26</v>
      </c>
      <c r="F36" s="116"/>
    </row>
    <row r="37" spans="1:7" ht="25.5" customHeight="1">
      <c r="B37" s="203">
        <f>SUM(B36:C36)</f>
        <v>26</v>
      </c>
      <c r="C37" s="204"/>
      <c r="D37" s="1"/>
      <c r="E37" s="40"/>
      <c r="F37" s="1"/>
    </row>
    <row r="39" spans="1:7" s="6" customFormat="1">
      <c r="B39" s="110"/>
      <c r="C39" s="111"/>
      <c r="D39" s="123" t="s">
        <v>565</v>
      </c>
      <c r="E39" s="124" t="s">
        <v>568</v>
      </c>
      <c r="F39" s="124" t="s">
        <v>45</v>
      </c>
      <c r="G39" s="14"/>
    </row>
    <row r="40" spans="1:7">
      <c r="B40" s="111"/>
      <c r="C40" s="111"/>
      <c r="D40" s="118" t="s">
        <v>446</v>
      </c>
      <c r="E40" s="119">
        <v>1</v>
      </c>
      <c r="F40" s="12">
        <f t="shared" ref="F40:F75" si="0">COUNTIF($E$2:$E$33,E40)</f>
        <v>2</v>
      </c>
    </row>
    <row r="41" spans="1:7">
      <c r="B41" s="111"/>
      <c r="C41" s="111"/>
      <c r="D41" s="120" t="s">
        <v>408</v>
      </c>
      <c r="E41" s="51">
        <v>2</v>
      </c>
      <c r="F41" s="13">
        <f t="shared" si="0"/>
        <v>0</v>
      </c>
    </row>
    <row r="42" spans="1:7">
      <c r="B42" s="111"/>
      <c r="C42" s="111"/>
      <c r="D42" s="120" t="s">
        <v>294</v>
      </c>
      <c r="E42" s="51">
        <v>3</v>
      </c>
      <c r="F42" s="13">
        <f t="shared" si="0"/>
        <v>2</v>
      </c>
    </row>
    <row r="43" spans="1:7">
      <c r="B43" s="111"/>
      <c r="C43" s="111"/>
      <c r="D43" s="120" t="s">
        <v>368</v>
      </c>
      <c r="E43" s="51">
        <v>4</v>
      </c>
      <c r="F43" s="13">
        <f t="shared" si="0"/>
        <v>3</v>
      </c>
    </row>
    <row r="44" spans="1:7">
      <c r="B44" s="111"/>
      <c r="C44" s="111"/>
      <c r="D44" s="120" t="s">
        <v>393</v>
      </c>
      <c r="E44" s="51">
        <v>5</v>
      </c>
      <c r="F44" s="13">
        <f t="shared" si="0"/>
        <v>0</v>
      </c>
    </row>
    <row r="45" spans="1:7">
      <c r="B45" s="111"/>
      <c r="C45" s="111"/>
      <c r="D45" s="120" t="s">
        <v>447</v>
      </c>
      <c r="E45" s="51">
        <v>6</v>
      </c>
      <c r="F45" s="13">
        <f t="shared" si="0"/>
        <v>0</v>
      </c>
    </row>
    <row r="46" spans="1:7">
      <c r="B46" s="111"/>
      <c r="C46" s="111"/>
      <c r="D46" s="120" t="s">
        <v>448</v>
      </c>
      <c r="E46" s="51">
        <v>7</v>
      </c>
      <c r="F46" s="13">
        <f t="shared" si="0"/>
        <v>1</v>
      </c>
    </row>
    <row r="47" spans="1:7">
      <c r="B47" s="111"/>
      <c r="C47" s="111"/>
      <c r="D47" s="120" t="s">
        <v>36</v>
      </c>
      <c r="E47" s="51">
        <v>8</v>
      </c>
      <c r="F47" s="13">
        <f t="shared" si="0"/>
        <v>1</v>
      </c>
    </row>
    <row r="48" spans="1:7">
      <c r="B48" s="111"/>
      <c r="C48" s="111"/>
      <c r="D48" s="120" t="s">
        <v>219</v>
      </c>
      <c r="E48" s="51">
        <v>9</v>
      </c>
      <c r="F48" s="13">
        <f t="shared" si="0"/>
        <v>0</v>
      </c>
    </row>
    <row r="49" spans="2:6">
      <c r="B49" s="111"/>
      <c r="C49" s="111"/>
      <c r="D49" s="120" t="s">
        <v>374</v>
      </c>
      <c r="E49" s="51">
        <v>10</v>
      </c>
      <c r="F49" s="13">
        <f t="shared" si="0"/>
        <v>0</v>
      </c>
    </row>
    <row r="50" spans="2:6">
      <c r="B50" s="111"/>
      <c r="C50" s="111"/>
      <c r="D50" s="120" t="s">
        <v>394</v>
      </c>
      <c r="E50" s="51">
        <v>11</v>
      </c>
      <c r="F50" s="13">
        <f t="shared" si="0"/>
        <v>1</v>
      </c>
    </row>
    <row r="51" spans="2:6">
      <c r="B51" s="111"/>
      <c r="C51" s="111"/>
      <c r="D51" s="120" t="s">
        <v>12</v>
      </c>
      <c r="E51" s="51">
        <v>12</v>
      </c>
      <c r="F51" s="13">
        <f t="shared" si="0"/>
        <v>2</v>
      </c>
    </row>
    <row r="52" spans="2:6">
      <c r="B52" s="111"/>
      <c r="C52" s="111"/>
      <c r="D52" s="120" t="s">
        <v>395</v>
      </c>
      <c r="E52" s="51">
        <v>13</v>
      </c>
      <c r="F52" s="13">
        <f t="shared" si="0"/>
        <v>0</v>
      </c>
    </row>
    <row r="53" spans="2:6" ht="15" customHeight="1">
      <c r="B53" s="111"/>
      <c r="C53" s="111"/>
      <c r="D53" s="120" t="s">
        <v>449</v>
      </c>
      <c r="E53" s="51">
        <v>14</v>
      </c>
      <c r="F53" s="13">
        <f t="shared" si="0"/>
        <v>1</v>
      </c>
    </row>
    <row r="54" spans="2:6" ht="15" customHeight="1">
      <c r="B54" s="111"/>
      <c r="C54" s="111"/>
      <c r="D54" s="120" t="s">
        <v>450</v>
      </c>
      <c r="E54" s="51">
        <v>15</v>
      </c>
      <c r="F54" s="13">
        <f t="shared" si="0"/>
        <v>0</v>
      </c>
    </row>
    <row r="55" spans="2:6">
      <c r="B55" s="111"/>
      <c r="C55" s="111"/>
      <c r="D55" s="120" t="s">
        <v>451</v>
      </c>
      <c r="E55" s="51">
        <v>16</v>
      </c>
      <c r="F55" s="13">
        <f t="shared" si="0"/>
        <v>0</v>
      </c>
    </row>
    <row r="56" spans="2:6" ht="15" customHeight="1">
      <c r="B56" s="111"/>
      <c r="C56" s="111"/>
      <c r="D56" s="120" t="s">
        <v>452</v>
      </c>
      <c r="E56" s="51">
        <v>17</v>
      </c>
      <c r="F56" s="13">
        <f t="shared" si="0"/>
        <v>0</v>
      </c>
    </row>
    <row r="57" spans="2:6" ht="15" customHeight="1">
      <c r="B57" s="111"/>
      <c r="C57" s="111"/>
      <c r="D57" s="120" t="s">
        <v>453</v>
      </c>
      <c r="E57" s="51">
        <v>18</v>
      </c>
      <c r="F57" s="13">
        <f t="shared" si="0"/>
        <v>2</v>
      </c>
    </row>
    <row r="58" spans="2:6">
      <c r="B58" s="111"/>
      <c r="C58" s="111"/>
      <c r="D58" s="120" t="s">
        <v>454</v>
      </c>
      <c r="E58" s="51">
        <v>19</v>
      </c>
      <c r="F58" s="13">
        <f t="shared" si="0"/>
        <v>1</v>
      </c>
    </row>
    <row r="59" spans="2:6" ht="15" customHeight="1">
      <c r="B59" s="111"/>
      <c r="C59" s="111"/>
      <c r="D59" s="120" t="s">
        <v>455</v>
      </c>
      <c r="E59" s="51">
        <v>20</v>
      </c>
      <c r="F59" s="13">
        <f t="shared" si="0"/>
        <v>1</v>
      </c>
    </row>
    <row r="60" spans="2:6">
      <c r="B60" s="111"/>
      <c r="C60" s="111"/>
      <c r="D60" s="120" t="s">
        <v>456</v>
      </c>
      <c r="E60" s="51">
        <v>21</v>
      </c>
      <c r="F60" s="13">
        <f t="shared" si="0"/>
        <v>0</v>
      </c>
    </row>
    <row r="61" spans="2:6">
      <c r="B61" s="111"/>
      <c r="C61" s="111"/>
      <c r="D61" s="163" t="s">
        <v>38</v>
      </c>
      <c r="E61" s="51">
        <v>22</v>
      </c>
      <c r="F61" s="13">
        <f t="shared" si="0"/>
        <v>0</v>
      </c>
    </row>
    <row r="62" spans="2:6" ht="15" customHeight="1">
      <c r="B62" s="111"/>
      <c r="C62" s="111"/>
      <c r="D62" s="120" t="s">
        <v>458</v>
      </c>
      <c r="E62" s="51">
        <v>23</v>
      </c>
      <c r="F62" s="13">
        <f t="shared" si="0"/>
        <v>1</v>
      </c>
    </row>
    <row r="63" spans="2:6">
      <c r="B63" s="111"/>
      <c r="C63" s="111"/>
      <c r="D63" s="120" t="s">
        <v>459</v>
      </c>
      <c r="E63" s="51">
        <v>24</v>
      </c>
      <c r="F63" s="13">
        <f t="shared" si="0"/>
        <v>1</v>
      </c>
    </row>
    <row r="64" spans="2:6" ht="15" customHeight="1">
      <c r="B64" s="111"/>
      <c r="C64" s="111"/>
      <c r="D64" s="120" t="s">
        <v>331</v>
      </c>
      <c r="E64" s="51">
        <v>25</v>
      </c>
      <c r="F64" s="13">
        <f t="shared" si="0"/>
        <v>0</v>
      </c>
    </row>
    <row r="65" spans="2:6" ht="15" customHeight="1">
      <c r="B65" s="111"/>
      <c r="C65" s="111"/>
      <c r="D65" s="120" t="s">
        <v>398</v>
      </c>
      <c r="E65" s="51">
        <v>26</v>
      </c>
      <c r="F65" s="13">
        <f t="shared" si="0"/>
        <v>2</v>
      </c>
    </row>
    <row r="66" spans="2:6" ht="15" customHeight="1">
      <c r="B66" s="111"/>
      <c r="C66" s="111"/>
      <c r="D66" s="120" t="s">
        <v>392</v>
      </c>
      <c r="E66" s="51">
        <v>27</v>
      </c>
      <c r="F66" s="13">
        <f t="shared" si="0"/>
        <v>4</v>
      </c>
    </row>
    <row r="67" spans="2:6" ht="15" customHeight="1">
      <c r="B67" s="111"/>
      <c r="C67" s="111"/>
      <c r="D67" s="120" t="s">
        <v>65</v>
      </c>
      <c r="E67" s="51">
        <v>29</v>
      </c>
      <c r="F67" s="13">
        <f t="shared" si="0"/>
        <v>0</v>
      </c>
    </row>
    <row r="68" spans="2:6" ht="15" customHeight="1">
      <c r="B68" s="111"/>
      <c r="C68" s="111"/>
      <c r="D68" s="120" t="s">
        <v>462</v>
      </c>
      <c r="E68" s="51">
        <v>31</v>
      </c>
      <c r="F68" s="13">
        <f t="shared" si="0"/>
        <v>0</v>
      </c>
    </row>
    <row r="69" spans="2:6" ht="15" customHeight="1">
      <c r="B69" s="111"/>
      <c r="C69" s="111"/>
      <c r="D69" s="120" t="s">
        <v>464</v>
      </c>
      <c r="E69" s="51">
        <v>33</v>
      </c>
      <c r="F69" s="13">
        <f t="shared" si="0"/>
        <v>0</v>
      </c>
    </row>
    <row r="70" spans="2:6" ht="15" customHeight="1">
      <c r="B70" s="111"/>
      <c r="C70" s="111"/>
      <c r="D70" s="121" t="s">
        <v>566</v>
      </c>
      <c r="E70" s="51">
        <v>34</v>
      </c>
      <c r="F70" s="13">
        <f t="shared" si="0"/>
        <v>0</v>
      </c>
    </row>
    <row r="71" spans="2:6" ht="15" customHeight="1">
      <c r="B71" s="111"/>
      <c r="C71" s="111"/>
      <c r="D71" s="121" t="s">
        <v>331</v>
      </c>
      <c r="E71" s="51">
        <v>35</v>
      </c>
      <c r="F71" s="13">
        <f t="shared" si="0"/>
        <v>0</v>
      </c>
    </row>
    <row r="72" spans="2:6" ht="15" customHeight="1">
      <c r="B72" s="111"/>
      <c r="C72" s="111"/>
      <c r="D72" s="121" t="s">
        <v>466</v>
      </c>
      <c r="E72" s="51">
        <v>36</v>
      </c>
      <c r="F72" s="13">
        <f t="shared" si="0"/>
        <v>0</v>
      </c>
    </row>
    <row r="73" spans="2:6" ht="15" customHeight="1">
      <c r="B73" s="111"/>
      <c r="C73" s="111"/>
      <c r="D73" s="121" t="s">
        <v>467</v>
      </c>
      <c r="E73" s="51">
        <v>37</v>
      </c>
      <c r="F73" s="13">
        <f t="shared" si="0"/>
        <v>0</v>
      </c>
    </row>
    <row r="74" spans="2:6" ht="18">
      <c r="B74" s="111"/>
      <c r="C74" s="111"/>
      <c r="D74" s="122" t="s">
        <v>468</v>
      </c>
      <c r="E74" s="51">
        <v>38</v>
      </c>
      <c r="F74" s="13">
        <f t="shared" si="0"/>
        <v>0</v>
      </c>
    </row>
    <row r="75" spans="2:6">
      <c r="B75" s="111"/>
      <c r="C75" s="111"/>
      <c r="D75" s="19" t="s">
        <v>567</v>
      </c>
      <c r="E75" s="52" t="s">
        <v>427</v>
      </c>
      <c r="F75" s="24">
        <f t="shared" si="0"/>
        <v>1</v>
      </c>
    </row>
    <row r="76" spans="2:6">
      <c r="B76" s="111"/>
      <c r="C76" s="111"/>
      <c r="E76" s="100"/>
    </row>
    <row r="77" spans="2:6">
      <c r="B77" s="111"/>
      <c r="C77" s="111"/>
      <c r="E77" s="22" t="s">
        <v>37</v>
      </c>
      <c r="F77" s="117">
        <f>SUM(F40:F76)</f>
        <v>26</v>
      </c>
    </row>
    <row r="78" spans="2:6">
      <c r="B78" s="111"/>
      <c r="C78" s="111"/>
    </row>
    <row r="79" spans="2:6">
      <c r="B79" s="111"/>
      <c r="C79" s="111"/>
      <c r="D79" s="21"/>
      <c r="E79" s="114"/>
      <c r="F79" s="114"/>
    </row>
  </sheetData>
  <autoFilter ref="B1:F1" xr:uid="{00000000-0009-0000-0000-000006000000}"/>
  <mergeCells count="1">
    <mergeCell ref="B37:C37"/>
  </mergeCells>
  <pageMargins left="0.70866141732283472" right="0.70866141732283472" top="0.74803149606299213" bottom="0.74803149606299213" header="0.31496062992125984" footer="0.31496062992125984"/>
  <pageSetup paperSize="8" scale="62" fitToHeight="50" orientation="portrait" r:id="rId1"/>
  <headerFooter>
    <oddFooter>&amp;L&amp;"Arial,Regular"&amp;8&amp;F&amp;C&amp;"Arial,Regular"&amp;8&amp;N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opLeftCell="A8" zoomScale="130" zoomScaleNormal="130" workbookViewId="0">
      <selection activeCell="N9" sqref="N9"/>
    </sheetView>
  </sheetViews>
  <sheetFormatPr defaultRowHeight="15"/>
  <cols>
    <col min="1" max="1" width="2.7109375" customWidth="1"/>
    <col min="13" max="13" width="4.7109375" customWidth="1"/>
  </cols>
  <sheetData/>
  <pageMargins left="0.51181102362204722" right="0.9055118110236221" top="0.74803149606299213" bottom="0.74803149606299213" header="0.31496062992125984" footer="0.31496062992125984"/>
  <pageSetup paperSize="9" scale="13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B563B-348D-4980-8FD1-8D5DF5127171}">
  <sheetPr>
    <pageSetUpPr fitToPage="1"/>
  </sheetPr>
  <dimension ref="A1:J96"/>
  <sheetViews>
    <sheetView workbookViewId="0">
      <pane xSplit="1" ySplit="1" topLeftCell="B85" activePane="bottomRight" state="frozen"/>
      <selection pane="topRight" activeCell="B1" sqref="B1"/>
      <selection pane="bottomLeft" activeCell="A2" sqref="A2"/>
      <selection pane="bottomRight" activeCell="H90" sqref="H90"/>
    </sheetView>
  </sheetViews>
  <sheetFormatPr defaultRowHeight="15"/>
  <cols>
    <col min="1" max="1" width="9.7109375" style="23" customWidth="1"/>
    <col min="2" max="10" width="9.7109375" style="6" customWidth="1"/>
  </cols>
  <sheetData>
    <row r="1" spans="1:10" ht="39.950000000000003" customHeight="1">
      <c r="A1" s="37" t="s">
        <v>239</v>
      </c>
      <c r="B1" s="2" t="s">
        <v>131</v>
      </c>
      <c r="C1" s="2">
        <v>2015</v>
      </c>
      <c r="D1" s="2">
        <v>2016</v>
      </c>
      <c r="E1" s="2">
        <v>2017</v>
      </c>
      <c r="F1" s="2">
        <v>2018</v>
      </c>
      <c r="G1" s="2">
        <v>2019</v>
      </c>
      <c r="H1" s="2">
        <v>2020</v>
      </c>
      <c r="I1" s="2">
        <v>2021</v>
      </c>
      <c r="J1" s="2" t="s">
        <v>45</v>
      </c>
    </row>
    <row r="2" spans="1:10" ht="51.95" customHeight="1">
      <c r="A2" s="79" t="s">
        <v>26</v>
      </c>
      <c r="B2" s="73" t="s">
        <v>133</v>
      </c>
      <c r="C2" s="3"/>
      <c r="D2" s="3">
        <v>1</v>
      </c>
      <c r="E2" s="3"/>
      <c r="F2" s="3"/>
      <c r="G2" s="3"/>
      <c r="H2" s="3"/>
      <c r="I2" s="3"/>
      <c r="J2" s="130">
        <f>SUM(C2:I2)</f>
        <v>1</v>
      </c>
    </row>
    <row r="3" spans="1:10" ht="51.95" customHeight="1">
      <c r="A3" s="79" t="s">
        <v>19</v>
      </c>
      <c r="B3" s="73" t="s">
        <v>134</v>
      </c>
      <c r="C3" s="4">
        <v>1</v>
      </c>
      <c r="D3" s="4"/>
      <c r="E3" s="4"/>
      <c r="F3" s="4"/>
      <c r="G3" s="4"/>
      <c r="H3" s="4"/>
      <c r="I3" s="4"/>
      <c r="J3" s="130">
        <f t="shared" ref="J3:J66" si="0">SUM(C3:I3)</f>
        <v>1</v>
      </c>
    </row>
    <row r="4" spans="1:10" ht="51.95" customHeight="1">
      <c r="A4" s="79" t="s">
        <v>24</v>
      </c>
      <c r="B4" s="73" t="s">
        <v>135</v>
      </c>
      <c r="C4" s="3">
        <v>1</v>
      </c>
      <c r="D4" s="3"/>
      <c r="E4" s="3"/>
      <c r="F4" s="3"/>
      <c r="G4" s="3"/>
      <c r="H4" s="3"/>
      <c r="I4" s="3"/>
      <c r="J4" s="130">
        <f t="shared" si="0"/>
        <v>1</v>
      </c>
    </row>
    <row r="5" spans="1:10" ht="51.95" customHeight="1">
      <c r="A5" s="79" t="s">
        <v>32</v>
      </c>
      <c r="B5" s="73" t="s">
        <v>136</v>
      </c>
      <c r="C5" s="3"/>
      <c r="D5" s="3">
        <v>1</v>
      </c>
      <c r="E5" s="3"/>
      <c r="F5" s="3"/>
      <c r="G5" s="3"/>
      <c r="H5" s="3"/>
      <c r="I5" s="3"/>
      <c r="J5" s="130">
        <f t="shared" si="0"/>
        <v>1</v>
      </c>
    </row>
    <row r="6" spans="1:10" ht="51.95" customHeight="1">
      <c r="A6" s="79" t="s">
        <v>24</v>
      </c>
      <c r="B6" s="73" t="s">
        <v>137</v>
      </c>
      <c r="C6" s="4">
        <v>1</v>
      </c>
      <c r="D6" s="4"/>
      <c r="E6" s="4"/>
      <c r="F6" s="4"/>
      <c r="G6" s="4"/>
      <c r="H6" s="4"/>
      <c r="I6" s="4"/>
      <c r="J6" s="130">
        <f t="shared" si="0"/>
        <v>1</v>
      </c>
    </row>
    <row r="7" spans="1:10" ht="51.95" customHeight="1">
      <c r="A7" s="79" t="s">
        <v>24</v>
      </c>
      <c r="B7" s="73" t="s">
        <v>138</v>
      </c>
      <c r="C7" s="4">
        <v>1</v>
      </c>
      <c r="D7" s="4"/>
      <c r="E7" s="4"/>
      <c r="F7" s="4"/>
      <c r="G7" s="4"/>
      <c r="H7" s="4"/>
      <c r="I7" s="4"/>
      <c r="J7" s="130">
        <f t="shared" si="0"/>
        <v>1</v>
      </c>
    </row>
    <row r="8" spans="1:10" ht="51.95" customHeight="1">
      <c r="A8" s="79" t="s">
        <v>20</v>
      </c>
      <c r="B8" s="73" t="s">
        <v>139</v>
      </c>
      <c r="C8" s="4">
        <v>1</v>
      </c>
      <c r="D8" s="4"/>
      <c r="E8" s="4"/>
      <c r="F8" s="4"/>
      <c r="G8" s="4"/>
      <c r="H8" s="4"/>
      <c r="I8" s="4"/>
      <c r="J8" s="130">
        <f t="shared" si="0"/>
        <v>1</v>
      </c>
    </row>
    <row r="9" spans="1:10" ht="51.95" customHeight="1">
      <c r="A9" s="79" t="s">
        <v>21</v>
      </c>
      <c r="B9" s="73" t="s">
        <v>140</v>
      </c>
      <c r="C9" s="4">
        <v>1</v>
      </c>
      <c r="D9" s="4"/>
      <c r="E9" s="4"/>
      <c r="F9" s="4"/>
      <c r="G9" s="4"/>
      <c r="H9" s="4"/>
      <c r="I9" s="4"/>
      <c r="J9" s="130">
        <f t="shared" si="0"/>
        <v>1</v>
      </c>
    </row>
    <row r="10" spans="1:10" ht="51.95" customHeight="1">
      <c r="A10" s="79" t="s">
        <v>21</v>
      </c>
      <c r="B10" s="73" t="s">
        <v>141</v>
      </c>
      <c r="C10" s="4">
        <v>1</v>
      </c>
      <c r="D10" s="4"/>
      <c r="E10" s="4"/>
      <c r="F10" s="4"/>
      <c r="G10" s="4"/>
      <c r="H10" s="4"/>
      <c r="I10" s="4"/>
      <c r="J10" s="130">
        <f t="shared" si="0"/>
        <v>1</v>
      </c>
    </row>
    <row r="11" spans="1:10" ht="51.95" customHeight="1">
      <c r="A11" s="79" t="s">
        <v>21</v>
      </c>
      <c r="B11" s="73" t="s">
        <v>142</v>
      </c>
      <c r="C11" s="4">
        <v>1</v>
      </c>
      <c r="D11" s="4"/>
      <c r="E11" s="4"/>
      <c r="F11" s="4"/>
      <c r="G11" s="4"/>
      <c r="H11" s="4"/>
      <c r="I11" s="4"/>
      <c r="J11" s="130">
        <f t="shared" si="0"/>
        <v>1</v>
      </c>
    </row>
    <row r="12" spans="1:10" ht="51.95" customHeight="1">
      <c r="A12" s="79" t="s">
        <v>22</v>
      </c>
      <c r="B12" s="73" t="s">
        <v>143</v>
      </c>
      <c r="C12" s="4">
        <v>1</v>
      </c>
      <c r="D12" s="4"/>
      <c r="E12" s="4"/>
      <c r="F12" s="4"/>
      <c r="G12" s="4"/>
      <c r="H12" s="4"/>
      <c r="I12" s="4"/>
      <c r="J12" s="130">
        <f t="shared" si="0"/>
        <v>1</v>
      </c>
    </row>
    <row r="13" spans="1:10" ht="51.95" customHeight="1">
      <c r="A13" s="79" t="s">
        <v>22</v>
      </c>
      <c r="B13" s="73" t="s">
        <v>144</v>
      </c>
      <c r="C13" s="4">
        <v>1</v>
      </c>
      <c r="D13" s="4"/>
      <c r="E13" s="4"/>
      <c r="F13" s="4"/>
      <c r="G13" s="4"/>
      <c r="H13" s="4"/>
      <c r="I13" s="4"/>
      <c r="J13" s="130">
        <f t="shared" si="0"/>
        <v>1</v>
      </c>
    </row>
    <row r="14" spans="1:10" ht="51.95" customHeight="1">
      <c r="A14" s="79" t="s">
        <v>23</v>
      </c>
      <c r="B14" s="73" t="s">
        <v>145</v>
      </c>
      <c r="C14" s="4">
        <v>1</v>
      </c>
      <c r="D14" s="4"/>
      <c r="E14" s="4"/>
      <c r="F14" s="4"/>
      <c r="G14" s="4"/>
      <c r="H14" s="4"/>
      <c r="I14" s="4"/>
      <c r="J14" s="130">
        <f t="shared" si="0"/>
        <v>1</v>
      </c>
    </row>
    <row r="15" spans="1:10" ht="51.95" customHeight="1">
      <c r="A15" s="79" t="s">
        <v>25</v>
      </c>
      <c r="B15" s="73" t="s">
        <v>146</v>
      </c>
      <c r="C15" s="4"/>
      <c r="D15" s="4">
        <v>1</v>
      </c>
      <c r="E15" s="4"/>
      <c r="F15" s="4"/>
      <c r="G15" s="4"/>
      <c r="H15" s="4"/>
      <c r="I15" s="4"/>
      <c r="J15" s="130">
        <f t="shared" si="0"/>
        <v>1</v>
      </c>
    </row>
    <row r="16" spans="1:10" ht="51.95" customHeight="1">
      <c r="A16" s="79" t="s">
        <v>25</v>
      </c>
      <c r="B16" s="73" t="s">
        <v>147</v>
      </c>
      <c r="C16" s="3"/>
      <c r="D16" s="3">
        <v>1</v>
      </c>
      <c r="E16" s="3"/>
      <c r="F16" s="3"/>
      <c r="G16" s="3"/>
      <c r="H16" s="3"/>
      <c r="I16" s="3"/>
      <c r="J16" s="130">
        <f t="shared" si="0"/>
        <v>1</v>
      </c>
    </row>
    <row r="17" spans="1:10" ht="51.95" customHeight="1">
      <c r="A17" s="79" t="s">
        <v>25</v>
      </c>
      <c r="B17" s="73" t="s">
        <v>148</v>
      </c>
      <c r="C17" s="3"/>
      <c r="D17" s="3">
        <v>1</v>
      </c>
      <c r="E17" s="3"/>
      <c r="F17" s="3"/>
      <c r="G17" s="3"/>
      <c r="H17" s="3"/>
      <c r="I17" s="3"/>
      <c r="J17" s="130">
        <f t="shared" si="0"/>
        <v>1</v>
      </c>
    </row>
    <row r="18" spans="1:10" ht="51.95" customHeight="1">
      <c r="A18" s="79" t="s">
        <v>340</v>
      </c>
      <c r="B18" s="73" t="s">
        <v>149</v>
      </c>
      <c r="C18" s="3"/>
      <c r="D18" s="3">
        <v>1</v>
      </c>
      <c r="E18" s="3"/>
      <c r="F18" s="3"/>
      <c r="G18" s="3"/>
      <c r="H18" s="3"/>
      <c r="I18" s="3"/>
      <c r="J18" s="130">
        <f t="shared" si="0"/>
        <v>1</v>
      </c>
    </row>
    <row r="19" spans="1:10" ht="51.95" customHeight="1">
      <c r="A19" s="79" t="s">
        <v>340</v>
      </c>
      <c r="B19" s="73" t="s">
        <v>150</v>
      </c>
      <c r="C19" s="3"/>
      <c r="D19" s="3">
        <v>1</v>
      </c>
      <c r="E19" s="3"/>
      <c r="F19" s="3"/>
      <c r="G19" s="3"/>
      <c r="H19" s="3"/>
      <c r="I19" s="3"/>
      <c r="J19" s="130">
        <f t="shared" si="0"/>
        <v>1</v>
      </c>
    </row>
    <row r="20" spans="1:10" ht="51.95" customHeight="1">
      <c r="A20" s="79" t="s">
        <v>340</v>
      </c>
      <c r="B20" s="73" t="s">
        <v>151</v>
      </c>
      <c r="C20" s="3"/>
      <c r="D20" s="3">
        <v>1</v>
      </c>
      <c r="E20" s="3"/>
      <c r="F20" s="3"/>
      <c r="G20" s="3"/>
      <c r="H20" s="3"/>
      <c r="I20" s="3"/>
      <c r="J20" s="130">
        <f t="shared" si="0"/>
        <v>1</v>
      </c>
    </row>
    <row r="21" spans="1:10" ht="51.95" customHeight="1">
      <c r="A21" s="79" t="s">
        <v>340</v>
      </c>
      <c r="B21" s="73" t="s">
        <v>152</v>
      </c>
      <c r="C21" s="4"/>
      <c r="D21" s="4">
        <v>1</v>
      </c>
      <c r="E21" s="4"/>
      <c r="F21" s="4"/>
      <c r="G21" s="4"/>
      <c r="H21" s="4"/>
      <c r="I21" s="4"/>
      <c r="J21" s="130">
        <f t="shared" si="0"/>
        <v>1</v>
      </c>
    </row>
    <row r="22" spans="1:10" ht="51.95" customHeight="1">
      <c r="A22" s="79" t="s">
        <v>340</v>
      </c>
      <c r="B22" s="73" t="s">
        <v>153</v>
      </c>
      <c r="C22" s="4"/>
      <c r="D22" s="4">
        <v>1</v>
      </c>
      <c r="E22" s="4"/>
      <c r="F22" s="4"/>
      <c r="G22" s="4"/>
      <c r="H22" s="4"/>
      <c r="I22" s="4"/>
      <c r="J22" s="130">
        <f t="shared" si="0"/>
        <v>1</v>
      </c>
    </row>
    <row r="23" spans="1:10" ht="51.95" customHeight="1">
      <c r="A23" s="79" t="s">
        <v>353</v>
      </c>
      <c r="B23" s="73" t="s">
        <v>154</v>
      </c>
      <c r="C23" s="4"/>
      <c r="D23" s="4">
        <v>1</v>
      </c>
      <c r="E23" s="4"/>
      <c r="F23" s="4"/>
      <c r="G23" s="4"/>
      <c r="H23" s="4"/>
      <c r="I23" s="4"/>
      <c r="J23" s="130">
        <f t="shared" si="0"/>
        <v>1</v>
      </c>
    </row>
    <row r="24" spans="1:10" ht="51.95" customHeight="1">
      <c r="A24" s="79" t="s">
        <v>355</v>
      </c>
      <c r="B24" s="73" t="s">
        <v>155</v>
      </c>
      <c r="C24" s="3"/>
      <c r="D24" s="3">
        <v>1</v>
      </c>
      <c r="E24" s="3"/>
      <c r="F24" s="3"/>
      <c r="G24" s="3"/>
      <c r="H24" s="3"/>
      <c r="I24" s="3"/>
      <c r="J24" s="130">
        <f t="shared" si="0"/>
        <v>1</v>
      </c>
    </row>
    <row r="25" spans="1:10" ht="51.95" customHeight="1">
      <c r="A25" s="79" t="s">
        <v>353</v>
      </c>
      <c r="B25" s="73" t="s">
        <v>156</v>
      </c>
      <c r="C25" s="4"/>
      <c r="D25" s="4">
        <v>1</v>
      </c>
      <c r="E25" s="4"/>
      <c r="F25" s="4"/>
      <c r="G25" s="4"/>
      <c r="H25" s="4"/>
      <c r="I25" s="4"/>
      <c r="J25" s="130">
        <f t="shared" si="0"/>
        <v>1</v>
      </c>
    </row>
    <row r="26" spans="1:10" ht="51.95" customHeight="1">
      <c r="A26" s="79" t="s">
        <v>353</v>
      </c>
      <c r="B26" s="73" t="s">
        <v>157</v>
      </c>
      <c r="C26" s="3"/>
      <c r="D26" s="3">
        <v>1</v>
      </c>
      <c r="E26" s="3"/>
      <c r="F26" s="3"/>
      <c r="G26" s="3"/>
      <c r="H26" s="3"/>
      <c r="I26" s="3"/>
      <c r="J26" s="130">
        <f t="shared" si="0"/>
        <v>1</v>
      </c>
    </row>
    <row r="27" spans="1:10" ht="51.95" customHeight="1">
      <c r="A27" s="79" t="s">
        <v>353</v>
      </c>
      <c r="B27" s="73" t="s">
        <v>158</v>
      </c>
      <c r="C27" s="4"/>
      <c r="D27" s="4">
        <v>1</v>
      </c>
      <c r="E27" s="4"/>
      <c r="F27" s="4"/>
      <c r="G27" s="4"/>
      <c r="H27" s="4"/>
      <c r="I27" s="4"/>
      <c r="J27" s="130">
        <f t="shared" si="0"/>
        <v>1</v>
      </c>
    </row>
    <row r="28" spans="1:10" ht="51.95" customHeight="1">
      <c r="A28" s="79" t="s">
        <v>353</v>
      </c>
      <c r="B28" s="73" t="s">
        <v>159</v>
      </c>
      <c r="C28" s="4"/>
      <c r="D28" s="4">
        <v>1</v>
      </c>
      <c r="E28" s="4"/>
      <c r="F28" s="4"/>
      <c r="G28" s="4"/>
      <c r="H28" s="4"/>
      <c r="I28" s="4"/>
      <c r="J28" s="130">
        <f t="shared" si="0"/>
        <v>1</v>
      </c>
    </row>
    <row r="29" spans="1:10" s="96" customFormat="1" ht="51.95" customHeight="1">
      <c r="A29" s="92" t="s">
        <v>369</v>
      </c>
      <c r="B29" s="93" t="s">
        <v>160</v>
      </c>
      <c r="C29" s="7"/>
      <c r="D29" s="7">
        <v>1</v>
      </c>
      <c r="E29" s="7"/>
      <c r="F29" s="7"/>
      <c r="G29" s="7"/>
      <c r="H29" s="7"/>
      <c r="I29" s="7"/>
      <c r="J29" s="130">
        <f t="shared" si="0"/>
        <v>1</v>
      </c>
    </row>
    <row r="30" spans="1:10" ht="51.95" customHeight="1">
      <c r="A30" s="79" t="s">
        <v>369</v>
      </c>
      <c r="B30" s="73" t="s">
        <v>161</v>
      </c>
      <c r="C30" s="3"/>
      <c r="D30" s="3">
        <v>1</v>
      </c>
      <c r="E30" s="3"/>
      <c r="F30" s="3"/>
      <c r="G30" s="3"/>
      <c r="H30" s="3"/>
      <c r="I30" s="3"/>
      <c r="J30" s="130">
        <f t="shared" si="0"/>
        <v>1</v>
      </c>
    </row>
    <row r="31" spans="1:10" ht="51.95" customHeight="1">
      <c r="A31" s="79" t="s">
        <v>369</v>
      </c>
      <c r="B31" s="73" t="s">
        <v>162</v>
      </c>
      <c r="C31" s="3"/>
      <c r="D31" s="3">
        <v>1</v>
      </c>
      <c r="E31" s="3"/>
      <c r="F31" s="3"/>
      <c r="G31" s="3"/>
      <c r="H31" s="3"/>
      <c r="I31" s="3"/>
      <c r="J31" s="130">
        <f t="shared" si="0"/>
        <v>1</v>
      </c>
    </row>
    <row r="32" spans="1:10" ht="51.95" customHeight="1">
      <c r="A32" s="79" t="s">
        <v>369</v>
      </c>
      <c r="B32" s="73" t="s">
        <v>163</v>
      </c>
      <c r="C32" s="3"/>
      <c r="D32" s="3">
        <v>1</v>
      </c>
      <c r="E32" s="3"/>
      <c r="F32" s="3"/>
      <c r="G32" s="3"/>
      <c r="H32" s="3"/>
      <c r="I32" s="3"/>
      <c r="J32" s="130">
        <f t="shared" si="0"/>
        <v>1</v>
      </c>
    </row>
    <row r="33" spans="1:10" ht="51.95" customHeight="1">
      <c r="A33" s="79" t="s">
        <v>369</v>
      </c>
      <c r="B33" s="73" t="s">
        <v>164</v>
      </c>
      <c r="C33" s="4"/>
      <c r="D33" s="4">
        <v>1</v>
      </c>
      <c r="E33" s="4"/>
      <c r="F33" s="4"/>
      <c r="G33" s="4"/>
      <c r="H33" s="4"/>
      <c r="I33" s="4"/>
      <c r="J33" s="130">
        <f t="shared" si="0"/>
        <v>1</v>
      </c>
    </row>
    <row r="34" spans="1:10" ht="51.95" customHeight="1">
      <c r="A34" s="79" t="s">
        <v>369</v>
      </c>
      <c r="B34" s="73" t="s">
        <v>165</v>
      </c>
      <c r="C34" s="3"/>
      <c r="D34" s="3">
        <v>1</v>
      </c>
      <c r="E34" s="3"/>
      <c r="F34" s="3"/>
      <c r="G34" s="3"/>
      <c r="H34" s="3"/>
      <c r="I34" s="3"/>
      <c r="J34" s="130">
        <f t="shared" si="0"/>
        <v>1</v>
      </c>
    </row>
    <row r="35" spans="1:10" ht="51.95" customHeight="1">
      <c r="A35" s="79" t="s">
        <v>369</v>
      </c>
      <c r="B35" s="73" t="s">
        <v>166</v>
      </c>
      <c r="C35" s="3"/>
      <c r="D35" s="3">
        <v>1</v>
      </c>
      <c r="E35" s="3"/>
      <c r="F35" s="3"/>
      <c r="G35" s="3"/>
      <c r="H35" s="3"/>
      <c r="I35" s="3"/>
      <c r="J35" s="130">
        <f t="shared" si="0"/>
        <v>1</v>
      </c>
    </row>
    <row r="36" spans="1:10" ht="51.95" customHeight="1">
      <c r="A36" s="79" t="s">
        <v>355</v>
      </c>
      <c r="B36" s="73" t="s">
        <v>167</v>
      </c>
      <c r="C36" s="3"/>
      <c r="D36" s="3">
        <v>1</v>
      </c>
      <c r="E36" s="3"/>
      <c r="F36" s="3"/>
      <c r="G36" s="3"/>
      <c r="H36" s="3"/>
      <c r="I36" s="3"/>
      <c r="J36" s="130">
        <f t="shared" si="0"/>
        <v>1</v>
      </c>
    </row>
    <row r="37" spans="1:10" ht="51.95" customHeight="1">
      <c r="A37" s="79" t="s">
        <v>355</v>
      </c>
      <c r="B37" s="73" t="s">
        <v>168</v>
      </c>
      <c r="C37" s="3"/>
      <c r="D37" s="3">
        <v>1</v>
      </c>
      <c r="E37" s="3"/>
      <c r="F37" s="3"/>
      <c r="G37" s="3"/>
      <c r="H37" s="3"/>
      <c r="I37" s="3"/>
      <c r="J37" s="130">
        <f t="shared" si="0"/>
        <v>1</v>
      </c>
    </row>
    <row r="38" spans="1:10" ht="51.95" customHeight="1">
      <c r="A38" s="79" t="s">
        <v>355</v>
      </c>
      <c r="B38" s="73" t="s">
        <v>169</v>
      </c>
      <c r="C38" s="4"/>
      <c r="D38" s="4">
        <v>1</v>
      </c>
      <c r="E38" s="4"/>
      <c r="F38" s="4"/>
      <c r="G38" s="4"/>
      <c r="H38" s="4"/>
      <c r="I38" s="4"/>
      <c r="J38" s="130">
        <f t="shared" si="0"/>
        <v>1</v>
      </c>
    </row>
    <row r="39" spans="1:10" ht="51.95" customHeight="1">
      <c r="A39" s="79" t="s">
        <v>355</v>
      </c>
      <c r="B39" s="73" t="s">
        <v>170</v>
      </c>
      <c r="C39" s="3"/>
      <c r="D39" s="3">
        <v>1</v>
      </c>
      <c r="E39" s="3"/>
      <c r="F39" s="3"/>
      <c r="G39" s="3"/>
      <c r="H39" s="3"/>
      <c r="I39" s="3"/>
      <c r="J39" s="130">
        <f t="shared" si="0"/>
        <v>1</v>
      </c>
    </row>
    <row r="40" spans="1:10" ht="51.95" customHeight="1">
      <c r="A40" s="79" t="s">
        <v>355</v>
      </c>
      <c r="B40" s="73" t="s">
        <v>171</v>
      </c>
      <c r="C40" s="4"/>
      <c r="D40" s="4">
        <v>1</v>
      </c>
      <c r="E40" s="4"/>
      <c r="F40" s="4"/>
      <c r="G40" s="4"/>
      <c r="H40" s="4"/>
      <c r="I40" s="4"/>
      <c r="J40" s="130">
        <f t="shared" si="0"/>
        <v>1</v>
      </c>
    </row>
    <row r="41" spans="1:10" ht="51.95" customHeight="1">
      <c r="A41" s="79" t="s">
        <v>32</v>
      </c>
      <c r="B41" s="73" t="s">
        <v>172</v>
      </c>
      <c r="C41" s="3"/>
      <c r="D41" s="3">
        <v>1</v>
      </c>
      <c r="E41" s="3"/>
      <c r="F41" s="3"/>
      <c r="G41" s="3"/>
      <c r="H41" s="3"/>
      <c r="I41" s="3"/>
      <c r="J41" s="130">
        <f t="shared" si="0"/>
        <v>1</v>
      </c>
    </row>
    <row r="42" spans="1:10" ht="51.95" customHeight="1">
      <c r="A42" s="79" t="s">
        <v>416</v>
      </c>
      <c r="B42" s="73" t="s">
        <v>173</v>
      </c>
      <c r="C42" s="3"/>
      <c r="D42" s="3">
        <v>1</v>
      </c>
      <c r="E42" s="3"/>
      <c r="F42" s="3"/>
      <c r="G42" s="3"/>
      <c r="H42" s="3"/>
      <c r="I42" s="3"/>
      <c r="J42" s="130">
        <f t="shared" si="0"/>
        <v>1</v>
      </c>
    </row>
    <row r="43" spans="1:10" ht="51.95" customHeight="1">
      <c r="A43" s="79" t="s">
        <v>420</v>
      </c>
      <c r="B43" s="73" t="s">
        <v>174</v>
      </c>
      <c r="C43" s="4"/>
      <c r="D43" s="4">
        <v>1</v>
      </c>
      <c r="E43" s="4"/>
      <c r="F43" s="4"/>
      <c r="G43" s="4"/>
      <c r="H43" s="4"/>
      <c r="I43" s="4"/>
      <c r="J43" s="130">
        <f t="shared" si="0"/>
        <v>1</v>
      </c>
    </row>
    <row r="44" spans="1:10" ht="51.95" customHeight="1">
      <c r="A44" s="79" t="s">
        <v>420</v>
      </c>
      <c r="B44" s="73" t="s">
        <v>175</v>
      </c>
      <c r="C44" s="4"/>
      <c r="D44" s="4">
        <v>1</v>
      </c>
      <c r="E44" s="4"/>
      <c r="F44" s="4"/>
      <c r="G44" s="4"/>
      <c r="H44" s="4"/>
      <c r="I44" s="4"/>
      <c r="J44" s="130">
        <f t="shared" si="0"/>
        <v>1</v>
      </c>
    </row>
    <row r="45" spans="1:10" ht="51.95" customHeight="1">
      <c r="A45" s="79" t="s">
        <v>34</v>
      </c>
      <c r="B45" s="73" t="s">
        <v>176</v>
      </c>
      <c r="C45" s="4"/>
      <c r="D45" s="4">
        <v>1</v>
      </c>
      <c r="E45" s="4"/>
      <c r="F45" s="4"/>
      <c r="G45" s="4"/>
      <c r="H45" s="4"/>
      <c r="I45" s="4"/>
      <c r="J45" s="130">
        <f t="shared" si="0"/>
        <v>1</v>
      </c>
    </row>
    <row r="46" spans="1:10" ht="51.95" customHeight="1">
      <c r="A46" s="92" t="s">
        <v>34</v>
      </c>
      <c r="B46" s="93" t="s">
        <v>177</v>
      </c>
      <c r="C46" s="7"/>
      <c r="D46" s="7">
        <v>1</v>
      </c>
      <c r="E46" s="7"/>
      <c r="F46" s="7"/>
      <c r="G46" s="7"/>
      <c r="H46" s="7"/>
      <c r="I46" s="7"/>
      <c r="J46" s="130">
        <f t="shared" si="0"/>
        <v>1</v>
      </c>
    </row>
    <row r="47" spans="1:10" ht="51.95" customHeight="1">
      <c r="A47" s="79" t="s">
        <v>26</v>
      </c>
      <c r="B47" s="73" t="s">
        <v>178</v>
      </c>
      <c r="C47" s="4"/>
      <c r="D47" s="4">
        <v>1</v>
      </c>
      <c r="E47" s="4"/>
      <c r="F47" s="4"/>
      <c r="G47" s="4"/>
      <c r="H47" s="4"/>
      <c r="I47" s="4"/>
      <c r="J47" s="130">
        <f t="shared" si="0"/>
        <v>1</v>
      </c>
    </row>
    <row r="48" spans="1:10" ht="51.95" customHeight="1">
      <c r="A48" s="79" t="s">
        <v>34</v>
      </c>
      <c r="B48" s="73" t="s">
        <v>179</v>
      </c>
      <c r="C48" s="3"/>
      <c r="D48" s="3">
        <v>1</v>
      </c>
      <c r="E48" s="3"/>
      <c r="F48" s="3"/>
      <c r="G48" s="3"/>
      <c r="H48" s="3"/>
      <c r="I48" s="3"/>
      <c r="J48" s="130">
        <f t="shared" si="0"/>
        <v>1</v>
      </c>
    </row>
    <row r="49" spans="1:10" ht="51.95" customHeight="1">
      <c r="A49" s="79" t="s">
        <v>34</v>
      </c>
      <c r="B49" s="73" t="s">
        <v>180</v>
      </c>
      <c r="C49" s="3"/>
      <c r="D49" s="3">
        <v>1</v>
      </c>
      <c r="E49" s="3"/>
      <c r="F49" s="3"/>
      <c r="G49" s="3"/>
      <c r="H49" s="3"/>
      <c r="I49" s="3"/>
      <c r="J49" s="130">
        <f t="shared" si="0"/>
        <v>1</v>
      </c>
    </row>
    <row r="50" spans="1:10" ht="51.95" customHeight="1">
      <c r="A50" s="79" t="s">
        <v>34</v>
      </c>
      <c r="B50" s="73" t="s">
        <v>181</v>
      </c>
      <c r="C50" s="4"/>
      <c r="D50" s="4">
        <v>1</v>
      </c>
      <c r="E50" s="4"/>
      <c r="F50" s="4"/>
      <c r="G50" s="4"/>
      <c r="H50" s="4"/>
      <c r="I50" s="4"/>
      <c r="J50" s="130">
        <f t="shared" si="0"/>
        <v>1</v>
      </c>
    </row>
    <row r="51" spans="1:10" s="96" customFormat="1" ht="51.95" customHeight="1">
      <c r="A51" s="135" t="s">
        <v>34</v>
      </c>
      <c r="B51" s="136" t="s">
        <v>182</v>
      </c>
      <c r="C51" s="137"/>
      <c r="D51" s="137">
        <v>0</v>
      </c>
      <c r="E51" s="137"/>
      <c r="F51" s="137"/>
      <c r="G51" s="137"/>
      <c r="H51" s="137"/>
      <c r="I51" s="137"/>
      <c r="J51" s="130">
        <f t="shared" si="0"/>
        <v>0</v>
      </c>
    </row>
    <row r="52" spans="1:10" s="96" customFormat="1" ht="51.95" customHeight="1">
      <c r="A52" s="135" t="s">
        <v>34</v>
      </c>
      <c r="B52" s="136" t="s">
        <v>183</v>
      </c>
      <c r="C52" s="137"/>
      <c r="D52" s="137">
        <v>0</v>
      </c>
      <c r="E52" s="137"/>
      <c r="F52" s="137"/>
      <c r="G52" s="137"/>
      <c r="H52" s="137"/>
      <c r="I52" s="137"/>
      <c r="J52" s="130">
        <f t="shared" si="0"/>
        <v>0</v>
      </c>
    </row>
    <row r="53" spans="1:10" ht="51.95" customHeight="1">
      <c r="A53" s="79" t="s">
        <v>26</v>
      </c>
      <c r="B53" s="73" t="s">
        <v>184</v>
      </c>
      <c r="C53" s="4"/>
      <c r="D53" s="4">
        <v>1</v>
      </c>
      <c r="E53" s="4"/>
      <c r="F53" s="4"/>
      <c r="G53" s="4"/>
      <c r="H53" s="4"/>
      <c r="I53" s="4"/>
      <c r="J53" s="130">
        <f t="shared" si="0"/>
        <v>1</v>
      </c>
    </row>
    <row r="54" spans="1:10" ht="51.95" customHeight="1">
      <c r="A54" s="79" t="s">
        <v>26</v>
      </c>
      <c r="B54" s="73" t="s">
        <v>185</v>
      </c>
      <c r="C54" s="4"/>
      <c r="D54" s="4">
        <v>1</v>
      </c>
      <c r="E54" s="4"/>
      <c r="F54" s="4"/>
      <c r="G54" s="4"/>
      <c r="H54" s="4"/>
      <c r="I54" s="4"/>
      <c r="J54" s="130">
        <f t="shared" si="0"/>
        <v>1</v>
      </c>
    </row>
    <row r="55" spans="1:10" ht="51.95" customHeight="1">
      <c r="A55" s="79" t="s">
        <v>26</v>
      </c>
      <c r="B55" s="73" t="s">
        <v>186</v>
      </c>
      <c r="C55" s="3"/>
      <c r="D55" s="3">
        <v>1</v>
      </c>
      <c r="E55" s="3"/>
      <c r="F55" s="3"/>
      <c r="G55" s="3"/>
      <c r="H55" s="3"/>
      <c r="I55" s="3"/>
      <c r="J55" s="130">
        <f t="shared" si="0"/>
        <v>1</v>
      </c>
    </row>
    <row r="56" spans="1:10" ht="51.95" customHeight="1">
      <c r="A56" s="79" t="s">
        <v>26</v>
      </c>
      <c r="B56" s="73" t="s">
        <v>187</v>
      </c>
      <c r="C56" s="4"/>
      <c r="D56" s="4">
        <v>1</v>
      </c>
      <c r="E56" s="4"/>
      <c r="F56" s="4"/>
      <c r="G56" s="4"/>
      <c r="H56" s="4"/>
      <c r="I56" s="4"/>
      <c r="J56" s="130">
        <f t="shared" si="0"/>
        <v>1</v>
      </c>
    </row>
    <row r="57" spans="1:10" ht="51.95" customHeight="1">
      <c r="A57" s="79" t="s">
        <v>483</v>
      </c>
      <c r="B57" s="73" t="s">
        <v>188</v>
      </c>
      <c r="C57" s="4"/>
      <c r="D57" s="4">
        <v>1</v>
      </c>
      <c r="E57" s="4"/>
      <c r="F57" s="4"/>
      <c r="G57" s="4"/>
      <c r="H57" s="4"/>
      <c r="I57" s="4"/>
      <c r="J57" s="130">
        <f t="shared" si="0"/>
        <v>1</v>
      </c>
    </row>
    <row r="58" spans="1:10" ht="51.95" customHeight="1">
      <c r="A58" s="79" t="s">
        <v>486</v>
      </c>
      <c r="B58" s="73" t="s">
        <v>189</v>
      </c>
      <c r="C58" s="3"/>
      <c r="D58" s="3">
        <v>1</v>
      </c>
      <c r="E58" s="3"/>
      <c r="F58" s="3"/>
      <c r="G58" s="3"/>
      <c r="H58" s="3"/>
      <c r="I58" s="3"/>
      <c r="J58" s="130">
        <f t="shared" si="0"/>
        <v>1</v>
      </c>
    </row>
    <row r="59" spans="1:10" ht="51.95" customHeight="1">
      <c r="A59" s="79" t="s">
        <v>489</v>
      </c>
      <c r="B59" s="73" t="s">
        <v>190</v>
      </c>
      <c r="C59" s="4"/>
      <c r="D59" s="4"/>
      <c r="E59" s="4">
        <v>1</v>
      </c>
      <c r="F59" s="4"/>
      <c r="G59" s="4"/>
      <c r="H59" s="4"/>
      <c r="I59" s="4"/>
      <c r="J59" s="130">
        <f t="shared" si="0"/>
        <v>1</v>
      </c>
    </row>
    <row r="60" spans="1:10" ht="51.95" customHeight="1">
      <c r="A60" s="79" t="s">
        <v>489</v>
      </c>
      <c r="B60" s="73" t="s">
        <v>191</v>
      </c>
      <c r="C60" s="4"/>
      <c r="D60" s="4"/>
      <c r="E60" s="4">
        <v>1</v>
      </c>
      <c r="F60" s="4"/>
      <c r="G60" s="4"/>
      <c r="H60" s="4"/>
      <c r="I60" s="4"/>
      <c r="J60" s="130">
        <f t="shared" si="0"/>
        <v>1</v>
      </c>
    </row>
    <row r="61" spans="1:10" ht="51.95" customHeight="1">
      <c r="A61" s="79" t="s">
        <v>489</v>
      </c>
      <c r="B61" s="73" t="s">
        <v>192</v>
      </c>
      <c r="C61" s="4"/>
      <c r="D61" s="4"/>
      <c r="E61" s="4">
        <v>1</v>
      </c>
      <c r="F61" s="4"/>
      <c r="G61" s="4"/>
      <c r="H61" s="4"/>
      <c r="I61" s="4"/>
      <c r="J61" s="130">
        <f t="shared" si="0"/>
        <v>1</v>
      </c>
    </row>
    <row r="62" spans="1:10" ht="51.95" customHeight="1">
      <c r="A62" s="79" t="s">
        <v>489</v>
      </c>
      <c r="B62" s="73" t="s">
        <v>193</v>
      </c>
      <c r="C62" s="4"/>
      <c r="D62" s="4"/>
      <c r="E62" s="4">
        <v>1</v>
      </c>
      <c r="F62" s="4"/>
      <c r="G62" s="4"/>
      <c r="H62" s="4"/>
      <c r="I62" s="4"/>
      <c r="J62" s="130">
        <f t="shared" si="0"/>
        <v>1</v>
      </c>
    </row>
    <row r="63" spans="1:10" ht="51.95" customHeight="1">
      <c r="A63" s="79" t="s">
        <v>497</v>
      </c>
      <c r="B63" s="73" t="s">
        <v>194</v>
      </c>
      <c r="C63" s="4"/>
      <c r="D63" s="4"/>
      <c r="E63" s="4">
        <v>1</v>
      </c>
      <c r="F63" s="4"/>
      <c r="G63" s="4"/>
      <c r="H63" s="4"/>
      <c r="I63" s="4"/>
      <c r="J63" s="130">
        <f t="shared" si="0"/>
        <v>1</v>
      </c>
    </row>
    <row r="64" spans="1:10" ht="51.95" customHeight="1">
      <c r="A64" s="79" t="s">
        <v>497</v>
      </c>
      <c r="B64" s="73" t="s">
        <v>195</v>
      </c>
      <c r="C64" s="4"/>
      <c r="D64" s="4"/>
      <c r="E64" s="4">
        <v>1</v>
      </c>
      <c r="F64" s="4"/>
      <c r="G64" s="4"/>
      <c r="H64" s="4"/>
      <c r="I64" s="4"/>
      <c r="J64" s="130">
        <f t="shared" si="0"/>
        <v>1</v>
      </c>
    </row>
    <row r="65" spans="1:10" ht="51.95" customHeight="1">
      <c r="A65" s="92" t="s">
        <v>264</v>
      </c>
      <c r="B65" s="73" t="s">
        <v>196</v>
      </c>
      <c r="C65" s="4"/>
      <c r="D65" s="4"/>
      <c r="E65" s="4">
        <v>1</v>
      </c>
      <c r="F65" s="4"/>
      <c r="G65" s="4"/>
      <c r="H65" s="4"/>
      <c r="I65" s="4"/>
      <c r="J65" s="130">
        <f t="shared" si="0"/>
        <v>1</v>
      </c>
    </row>
    <row r="66" spans="1:10" ht="51.95" customHeight="1">
      <c r="A66" s="79" t="s">
        <v>508</v>
      </c>
      <c r="B66" s="73" t="s">
        <v>197</v>
      </c>
      <c r="C66" s="3"/>
      <c r="D66" s="3"/>
      <c r="E66" s="3">
        <v>1</v>
      </c>
      <c r="F66" s="3"/>
      <c r="G66" s="3"/>
      <c r="H66" s="3"/>
      <c r="I66" s="3"/>
      <c r="J66" s="130">
        <f t="shared" si="0"/>
        <v>1</v>
      </c>
    </row>
    <row r="67" spans="1:10" ht="51.95" customHeight="1">
      <c r="A67" s="79" t="s">
        <v>508</v>
      </c>
      <c r="B67" s="73" t="s">
        <v>198</v>
      </c>
      <c r="C67" s="4"/>
      <c r="D67" s="4"/>
      <c r="E67" s="4">
        <v>1</v>
      </c>
      <c r="F67" s="4"/>
      <c r="G67" s="4"/>
      <c r="H67" s="4"/>
      <c r="I67" s="4"/>
      <c r="J67" s="130">
        <f t="shared" ref="J67:J90" si="1">SUM(C67:I67)</f>
        <v>1</v>
      </c>
    </row>
    <row r="68" spans="1:10" ht="51.95" customHeight="1">
      <c r="A68" s="79" t="s">
        <v>508</v>
      </c>
      <c r="B68" s="73" t="s">
        <v>199</v>
      </c>
      <c r="C68" s="4"/>
      <c r="D68" s="4"/>
      <c r="E68" s="4">
        <v>1</v>
      </c>
      <c r="F68" s="4"/>
      <c r="G68" s="4"/>
      <c r="H68" s="4"/>
      <c r="I68" s="4"/>
      <c r="J68" s="130">
        <f t="shared" si="1"/>
        <v>1</v>
      </c>
    </row>
    <row r="69" spans="1:10" ht="51.95" customHeight="1">
      <c r="A69" s="79" t="s">
        <v>516</v>
      </c>
      <c r="B69" s="73" t="s">
        <v>200</v>
      </c>
      <c r="C69" s="4"/>
      <c r="D69" s="4"/>
      <c r="E69" s="4">
        <v>1</v>
      </c>
      <c r="F69" s="4"/>
      <c r="G69" s="4"/>
      <c r="H69" s="4"/>
      <c r="I69" s="4"/>
      <c r="J69" s="130">
        <f t="shared" si="1"/>
        <v>1</v>
      </c>
    </row>
    <row r="70" spans="1:10" ht="51.95" customHeight="1">
      <c r="A70" s="79" t="s">
        <v>525</v>
      </c>
      <c r="B70" s="73" t="s">
        <v>201</v>
      </c>
      <c r="C70" s="3"/>
      <c r="D70" s="3"/>
      <c r="E70" s="3">
        <v>1</v>
      </c>
      <c r="F70" s="3"/>
      <c r="G70" s="3"/>
      <c r="H70" s="3"/>
      <c r="I70" s="3"/>
      <c r="J70" s="130">
        <f t="shared" si="1"/>
        <v>1</v>
      </c>
    </row>
    <row r="71" spans="1:10" ht="51.95" customHeight="1">
      <c r="A71" s="79" t="s">
        <v>28</v>
      </c>
      <c r="B71" s="73" t="s">
        <v>202</v>
      </c>
      <c r="C71" s="3"/>
      <c r="D71" s="3"/>
      <c r="E71" s="3"/>
      <c r="F71" s="3">
        <v>1</v>
      </c>
      <c r="G71" s="3"/>
      <c r="H71" s="3"/>
      <c r="I71" s="3"/>
      <c r="J71" s="130">
        <f t="shared" si="1"/>
        <v>1</v>
      </c>
    </row>
    <row r="72" spans="1:10" ht="51.95" customHeight="1">
      <c r="A72" s="79" t="s">
        <v>529</v>
      </c>
      <c r="B72" s="73" t="s">
        <v>203</v>
      </c>
      <c r="C72" s="3"/>
      <c r="D72" s="3"/>
      <c r="E72" s="3"/>
      <c r="F72" s="3">
        <v>1</v>
      </c>
      <c r="G72" s="3"/>
      <c r="H72" s="3"/>
      <c r="I72" s="3"/>
      <c r="J72" s="130">
        <f t="shared" si="1"/>
        <v>1</v>
      </c>
    </row>
    <row r="73" spans="1:10" ht="51.95" customHeight="1">
      <c r="A73" s="79" t="s">
        <v>529</v>
      </c>
      <c r="B73" s="73" t="s">
        <v>204</v>
      </c>
      <c r="C73" s="4"/>
      <c r="D73" s="4"/>
      <c r="E73" s="4"/>
      <c r="F73" s="4">
        <v>1</v>
      </c>
      <c r="G73" s="4"/>
      <c r="H73" s="4"/>
      <c r="I73" s="4"/>
      <c r="J73" s="130">
        <f t="shared" si="1"/>
        <v>1</v>
      </c>
    </row>
    <row r="74" spans="1:10" ht="51.95" customHeight="1">
      <c r="A74" s="79" t="s">
        <v>529</v>
      </c>
      <c r="B74" s="73" t="s">
        <v>205</v>
      </c>
      <c r="C74" s="3"/>
      <c r="D74" s="3"/>
      <c r="E74" s="3"/>
      <c r="F74" s="3">
        <v>1</v>
      </c>
      <c r="G74" s="3"/>
      <c r="H74" s="3"/>
      <c r="I74" s="3"/>
      <c r="J74" s="130">
        <f t="shared" si="1"/>
        <v>1</v>
      </c>
    </row>
    <row r="75" spans="1:10" ht="51.95" customHeight="1">
      <c r="A75" s="79" t="s">
        <v>529</v>
      </c>
      <c r="B75" s="73" t="s">
        <v>206</v>
      </c>
      <c r="C75" s="3"/>
      <c r="D75" s="3"/>
      <c r="E75" s="3"/>
      <c r="F75" s="3">
        <v>1</v>
      </c>
      <c r="G75" s="3"/>
      <c r="H75" s="3"/>
      <c r="I75" s="3"/>
      <c r="J75" s="130">
        <f t="shared" si="1"/>
        <v>1</v>
      </c>
    </row>
    <row r="76" spans="1:10" ht="51.95" customHeight="1">
      <c r="A76" s="79" t="s">
        <v>537</v>
      </c>
      <c r="B76" s="73" t="s">
        <v>207</v>
      </c>
      <c r="C76" s="4"/>
      <c r="D76" s="4"/>
      <c r="E76" s="4"/>
      <c r="F76" s="4">
        <v>1</v>
      </c>
      <c r="G76" s="4"/>
      <c r="H76" s="4"/>
      <c r="I76" s="4"/>
      <c r="J76" s="130">
        <f t="shared" si="1"/>
        <v>1</v>
      </c>
    </row>
    <row r="77" spans="1:10" ht="51.95" customHeight="1">
      <c r="A77" s="79" t="s">
        <v>537</v>
      </c>
      <c r="B77" s="73" t="s">
        <v>208</v>
      </c>
      <c r="C77" s="3"/>
      <c r="D77" s="3"/>
      <c r="E77" s="3"/>
      <c r="F77" s="3">
        <v>1</v>
      </c>
      <c r="G77" s="3"/>
      <c r="H77" s="3"/>
      <c r="I77" s="3"/>
      <c r="J77" s="130">
        <f t="shared" si="1"/>
        <v>1</v>
      </c>
    </row>
    <row r="78" spans="1:10" ht="51.95" customHeight="1">
      <c r="A78" s="79" t="s">
        <v>28</v>
      </c>
      <c r="B78" s="73" t="s">
        <v>209</v>
      </c>
      <c r="C78" s="3"/>
      <c r="D78" s="3"/>
      <c r="E78" s="3"/>
      <c r="F78" s="3">
        <v>1</v>
      </c>
      <c r="G78" s="3"/>
      <c r="H78" s="3"/>
      <c r="I78" s="3"/>
      <c r="J78" s="130">
        <f t="shared" si="1"/>
        <v>1</v>
      </c>
    </row>
    <row r="79" spans="1:10" ht="51.95" customHeight="1">
      <c r="A79" s="79" t="s">
        <v>542</v>
      </c>
      <c r="B79" s="73" t="s">
        <v>210</v>
      </c>
      <c r="C79" s="4"/>
      <c r="D79" s="4"/>
      <c r="E79" s="4"/>
      <c r="F79" s="4">
        <v>1</v>
      </c>
      <c r="G79" s="4"/>
      <c r="H79" s="4"/>
      <c r="I79" s="4"/>
      <c r="J79" s="130">
        <f t="shared" si="1"/>
        <v>1</v>
      </c>
    </row>
    <row r="80" spans="1:10" ht="51.95" customHeight="1">
      <c r="A80" s="92" t="s">
        <v>264</v>
      </c>
      <c r="B80" s="73" t="s">
        <v>211</v>
      </c>
      <c r="C80" s="3"/>
      <c r="D80" s="3"/>
      <c r="E80" s="3"/>
      <c r="F80" s="3">
        <v>1</v>
      </c>
      <c r="G80" s="3"/>
      <c r="H80" s="3"/>
      <c r="I80" s="3"/>
      <c r="J80" s="130">
        <f t="shared" si="1"/>
        <v>1</v>
      </c>
    </row>
    <row r="81" spans="1:10" ht="51.95" customHeight="1">
      <c r="A81" s="79" t="s">
        <v>548</v>
      </c>
      <c r="B81" s="73" t="s">
        <v>212</v>
      </c>
      <c r="C81" s="4"/>
      <c r="D81" s="4"/>
      <c r="E81" s="4"/>
      <c r="F81" s="4">
        <v>1</v>
      </c>
      <c r="G81" s="4"/>
      <c r="H81" s="4"/>
      <c r="I81" s="4"/>
      <c r="J81" s="130">
        <f t="shared" si="1"/>
        <v>1</v>
      </c>
    </row>
    <row r="82" spans="1:10" ht="51.95" customHeight="1">
      <c r="A82" s="79" t="s">
        <v>554</v>
      </c>
      <c r="B82" s="73" t="s">
        <v>213</v>
      </c>
      <c r="C82" s="3"/>
      <c r="D82" s="3"/>
      <c r="E82" s="3"/>
      <c r="F82" s="3"/>
      <c r="G82" s="3">
        <v>1</v>
      </c>
      <c r="H82" s="3"/>
      <c r="I82" s="3"/>
      <c r="J82" s="130">
        <f t="shared" si="1"/>
        <v>1</v>
      </c>
    </row>
    <row r="83" spans="1:10" ht="51.95" customHeight="1">
      <c r="A83" s="79" t="s">
        <v>10</v>
      </c>
      <c r="B83" s="73" t="s">
        <v>214</v>
      </c>
      <c r="C83" s="3"/>
      <c r="D83" s="3"/>
      <c r="E83" s="3"/>
      <c r="F83" s="3"/>
      <c r="G83" s="3">
        <v>1</v>
      </c>
      <c r="H83" s="3"/>
      <c r="I83" s="3"/>
      <c r="J83" s="130">
        <f t="shared" si="1"/>
        <v>1</v>
      </c>
    </row>
    <row r="84" spans="1:10" ht="51.95" customHeight="1">
      <c r="A84" s="79" t="s">
        <v>556</v>
      </c>
      <c r="B84" s="73" t="s">
        <v>215</v>
      </c>
      <c r="C84" s="4"/>
      <c r="D84" s="4"/>
      <c r="E84" s="4"/>
      <c r="F84" s="4"/>
      <c r="G84" s="4"/>
      <c r="H84" s="4">
        <v>1</v>
      </c>
      <c r="I84" s="4"/>
      <c r="J84" s="130">
        <f t="shared" si="1"/>
        <v>1</v>
      </c>
    </row>
    <row r="85" spans="1:10" ht="51.95" customHeight="1">
      <c r="A85" s="92" t="s">
        <v>264</v>
      </c>
      <c r="B85" s="73" t="s">
        <v>216</v>
      </c>
      <c r="C85" s="3"/>
      <c r="D85" s="3"/>
      <c r="E85" s="3"/>
      <c r="F85" s="3"/>
      <c r="G85" s="3"/>
      <c r="H85" s="3">
        <v>1</v>
      </c>
      <c r="I85" s="3"/>
      <c r="J85" s="130">
        <f t="shared" si="1"/>
        <v>1</v>
      </c>
    </row>
    <row r="86" spans="1:10" ht="51.95" customHeight="1">
      <c r="A86" s="92" t="s">
        <v>264</v>
      </c>
      <c r="B86" s="73" t="s">
        <v>217</v>
      </c>
      <c r="C86" s="3"/>
      <c r="D86" s="3"/>
      <c r="E86" s="3"/>
      <c r="F86" s="3"/>
      <c r="G86" s="3"/>
      <c r="H86" s="3">
        <v>1</v>
      </c>
      <c r="I86" s="3"/>
      <c r="J86" s="130">
        <f t="shared" ref="J86:J89" si="2">SUM(C86:I86)</f>
        <v>1</v>
      </c>
    </row>
    <row r="87" spans="1:10" ht="51.95" customHeight="1">
      <c r="A87" s="92"/>
      <c r="B87" s="73" t="s">
        <v>754</v>
      </c>
      <c r="C87" s="3"/>
      <c r="D87" s="3"/>
      <c r="E87" s="3"/>
      <c r="F87" s="3"/>
      <c r="G87" s="3"/>
      <c r="H87" s="3"/>
      <c r="I87" s="3"/>
      <c r="J87" s="130">
        <f t="shared" si="2"/>
        <v>0</v>
      </c>
    </row>
    <row r="88" spans="1:10" ht="51.95" customHeight="1">
      <c r="A88" s="92"/>
      <c r="B88" s="73" t="s">
        <v>755</v>
      </c>
      <c r="C88" s="3"/>
      <c r="D88" s="3"/>
      <c r="E88" s="3"/>
      <c r="F88" s="3"/>
      <c r="G88" s="3"/>
      <c r="H88" s="3"/>
      <c r="I88" s="3"/>
      <c r="J88" s="130">
        <f t="shared" si="2"/>
        <v>0</v>
      </c>
    </row>
    <row r="89" spans="1:10" ht="51.95" customHeight="1">
      <c r="A89" s="92"/>
      <c r="B89" s="73"/>
      <c r="C89" s="3"/>
      <c r="D89" s="3"/>
      <c r="E89" s="3"/>
      <c r="F89" s="3"/>
      <c r="G89" s="3"/>
      <c r="H89" s="3"/>
      <c r="I89" s="3"/>
      <c r="J89" s="130">
        <f t="shared" si="2"/>
        <v>0</v>
      </c>
    </row>
    <row r="90" spans="1:10" ht="51.95" customHeight="1">
      <c r="A90" s="92"/>
      <c r="B90" s="73"/>
      <c r="C90" s="3"/>
      <c r="D90" s="3"/>
      <c r="E90" s="3"/>
      <c r="F90" s="3"/>
      <c r="G90" s="3"/>
      <c r="H90" s="3"/>
      <c r="I90" s="3"/>
      <c r="J90" s="130">
        <f t="shared" si="1"/>
        <v>0</v>
      </c>
    </row>
    <row r="91" spans="1:10">
      <c r="A91" s="40"/>
      <c r="B91" s="1"/>
      <c r="C91" s="1"/>
      <c r="D91" s="1"/>
      <c r="E91" s="1"/>
      <c r="F91" s="1"/>
      <c r="G91" s="1"/>
      <c r="H91" s="1"/>
      <c r="I91" s="1"/>
      <c r="J91" s="1"/>
    </row>
    <row r="92" spans="1:10">
      <c r="A92" s="40"/>
      <c r="B92" s="1"/>
      <c r="C92" s="1"/>
      <c r="D92" s="1"/>
      <c r="E92" s="1"/>
      <c r="F92" s="1"/>
      <c r="G92" s="1"/>
      <c r="H92" s="1"/>
      <c r="I92" s="1"/>
      <c r="J92" s="1"/>
    </row>
    <row r="93" spans="1:10" ht="25.5" customHeight="1">
      <c r="A93" s="81"/>
      <c r="B93" s="25"/>
      <c r="C93" s="25"/>
      <c r="D93" s="25"/>
      <c r="E93" s="25"/>
      <c r="F93" s="25"/>
      <c r="G93" s="25"/>
      <c r="H93" s="25"/>
      <c r="I93" s="25"/>
      <c r="J93" s="25"/>
    </row>
    <row r="94" spans="1:10">
      <c r="A94" s="41"/>
      <c r="B94" s="5"/>
      <c r="C94" s="5"/>
      <c r="D94" s="5"/>
      <c r="E94" s="5"/>
      <c r="F94" s="5"/>
      <c r="G94" s="5"/>
      <c r="H94" s="5"/>
      <c r="I94" s="5"/>
      <c r="J94" s="5"/>
    </row>
    <row r="95" spans="1:10" ht="25.5" customHeight="1">
      <c r="A95" s="132"/>
      <c r="B95" s="131">
        <f>COUNTA(B2:B90)</f>
        <v>87</v>
      </c>
      <c r="C95" s="131">
        <f>SUM(C2:C94)</f>
        <v>11</v>
      </c>
      <c r="D95" s="131">
        <f>SUM(D2:D94)</f>
        <v>44</v>
      </c>
      <c r="E95" s="131">
        <f t="shared" ref="E95:J95" si="3">SUM(E2:E94)</f>
        <v>12</v>
      </c>
      <c r="F95" s="131">
        <f t="shared" si="3"/>
        <v>11</v>
      </c>
      <c r="G95" s="131">
        <f t="shared" si="3"/>
        <v>2</v>
      </c>
      <c r="H95" s="131">
        <f t="shared" si="3"/>
        <v>3</v>
      </c>
      <c r="I95" s="131"/>
      <c r="J95" s="131">
        <f t="shared" si="3"/>
        <v>83</v>
      </c>
    </row>
    <row r="96" spans="1:10" ht="25.5" customHeight="1">
      <c r="A96" s="40"/>
      <c r="B96" s="1"/>
      <c r="C96" s="208">
        <f>SUM(C95:H95)</f>
        <v>83</v>
      </c>
      <c r="D96" s="209"/>
      <c r="E96" s="209"/>
      <c r="F96" s="209"/>
      <c r="G96" s="209"/>
      <c r="H96" s="210"/>
      <c r="I96" s="220"/>
      <c r="J96" s="1"/>
    </row>
  </sheetData>
  <autoFilter ref="A1:C90" xr:uid="{B0473595-6DD9-4BCD-9A17-DEB5914A3932}"/>
  <mergeCells count="1">
    <mergeCell ref="C96:H96"/>
  </mergeCells>
  <phoneticPr fontId="30" type="noConversion"/>
  <pageMargins left="0.70866141732283472" right="0.70866141732283472" top="0.74803149606299213" bottom="0.74803149606299213" header="0.31496062992125984" footer="0.31496062992125984"/>
  <pageSetup paperSize="8" scale="62" fitToHeight="50" orientation="portrait" r:id="rId1"/>
  <headerFooter>
    <oddFooter>&amp;L&amp;"Arial,Regular"&amp;8&amp;F&amp;C&amp;"Arial,Regular"&amp;8&amp;N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166A3-751B-4B12-AB6D-96CC0AC33105}">
  <dimension ref="B1:L29"/>
  <sheetViews>
    <sheetView workbookViewId="0">
      <selection activeCell="G9" sqref="G9:G11"/>
    </sheetView>
  </sheetViews>
  <sheetFormatPr defaultRowHeight="15"/>
  <cols>
    <col min="1" max="1" width="1.7109375" customWidth="1"/>
    <col min="2" max="2" width="7" style="17" bestFit="1" customWidth="1"/>
    <col min="3" max="3" width="14.7109375" style="66" customWidth="1"/>
    <col min="4" max="6" width="8.7109375" style="66" customWidth="1"/>
    <col min="7" max="7" width="16.7109375" style="66" customWidth="1"/>
    <col min="8" max="9" width="12.7109375" style="66" customWidth="1"/>
    <col min="10" max="10" width="5.5703125" style="66" bestFit="1" customWidth="1"/>
    <col min="11" max="11" width="8.7109375" style="66" bestFit="1" customWidth="1"/>
    <col min="12" max="12" width="80.7109375" style="66" customWidth="1"/>
  </cols>
  <sheetData>
    <row r="1" spans="2:12" ht="15.75" thickBot="1"/>
    <row r="2" spans="2:12" ht="23.25" thickBot="1">
      <c r="B2" s="62" t="s">
        <v>49</v>
      </c>
      <c r="C2" s="63" t="s">
        <v>50</v>
      </c>
      <c r="D2" s="63" t="s">
        <v>51</v>
      </c>
      <c r="E2" s="63" t="s">
        <v>52</v>
      </c>
      <c r="F2" s="63" t="s">
        <v>53</v>
      </c>
      <c r="G2" s="63" t="s">
        <v>54</v>
      </c>
      <c r="H2" s="63" t="s">
        <v>55</v>
      </c>
      <c r="I2" s="63" t="s">
        <v>56</v>
      </c>
      <c r="J2" s="63" t="s">
        <v>57</v>
      </c>
      <c r="K2" s="63" t="s">
        <v>58</v>
      </c>
      <c r="L2" s="63" t="s">
        <v>59</v>
      </c>
    </row>
    <row r="3" spans="2:12" ht="34.5" thickBot="1">
      <c r="B3" s="68">
        <v>1836</v>
      </c>
      <c r="C3" s="64" t="s">
        <v>60</v>
      </c>
      <c r="D3" s="64" t="s">
        <v>61</v>
      </c>
      <c r="E3" s="67">
        <v>43959</v>
      </c>
      <c r="F3" s="64" t="s">
        <v>62</v>
      </c>
      <c r="G3" s="64" t="s">
        <v>63</v>
      </c>
      <c r="H3" s="64" t="s">
        <v>64</v>
      </c>
      <c r="I3" s="64" t="s">
        <v>65</v>
      </c>
      <c r="J3" s="64">
        <v>4</v>
      </c>
      <c r="K3" s="64" t="s">
        <v>66</v>
      </c>
      <c r="L3" s="64"/>
    </row>
    <row r="4" spans="2:12" ht="34.5" thickBot="1">
      <c r="B4" s="68">
        <v>1836</v>
      </c>
      <c r="C4" s="64" t="s">
        <v>60</v>
      </c>
      <c r="D4" s="64" t="s">
        <v>61</v>
      </c>
      <c r="E4" s="67">
        <v>43959</v>
      </c>
      <c r="F4" s="64" t="s">
        <v>62</v>
      </c>
      <c r="G4" s="64" t="s">
        <v>63</v>
      </c>
      <c r="H4" s="64" t="s">
        <v>64</v>
      </c>
      <c r="I4" s="64" t="s">
        <v>31</v>
      </c>
      <c r="J4" s="64">
        <v>4</v>
      </c>
      <c r="K4" s="64" t="s">
        <v>66</v>
      </c>
      <c r="L4" s="64" t="s">
        <v>67</v>
      </c>
    </row>
    <row r="5" spans="2:12" ht="45">
      <c r="B5" s="213">
        <v>2146</v>
      </c>
      <c r="C5" s="211" t="s">
        <v>68</v>
      </c>
      <c r="D5" s="211" t="s">
        <v>69</v>
      </c>
      <c r="E5" s="215">
        <v>44084</v>
      </c>
      <c r="F5" s="211" t="s">
        <v>62</v>
      </c>
      <c r="G5" s="211" t="s">
        <v>70</v>
      </c>
      <c r="H5" s="211" t="s">
        <v>71</v>
      </c>
      <c r="I5" s="211" t="s">
        <v>72</v>
      </c>
      <c r="J5" s="211">
        <v>4</v>
      </c>
      <c r="K5" s="211" t="s">
        <v>73</v>
      </c>
      <c r="L5" s="65" t="s">
        <v>74</v>
      </c>
    </row>
    <row r="6" spans="2:12" ht="23.25" thickBot="1">
      <c r="B6" s="214"/>
      <c r="C6" s="212"/>
      <c r="D6" s="212"/>
      <c r="E6" s="216"/>
      <c r="F6" s="212"/>
      <c r="G6" s="212"/>
      <c r="H6" s="212"/>
      <c r="I6" s="212"/>
      <c r="J6" s="212"/>
      <c r="K6" s="212"/>
      <c r="L6" s="64" t="s">
        <v>75</v>
      </c>
    </row>
    <row r="7" spans="2:12" ht="34.5" thickBot="1">
      <c r="B7" s="68">
        <v>2146</v>
      </c>
      <c r="C7" s="64" t="s">
        <v>68</v>
      </c>
      <c r="D7" s="64" t="s">
        <v>69</v>
      </c>
      <c r="E7" s="67">
        <v>44084</v>
      </c>
      <c r="F7" s="64" t="s">
        <v>62</v>
      </c>
      <c r="G7" s="64" t="s">
        <v>70</v>
      </c>
      <c r="H7" s="64" t="s">
        <v>71</v>
      </c>
      <c r="I7" s="64" t="s">
        <v>76</v>
      </c>
      <c r="J7" s="64">
        <v>4</v>
      </c>
      <c r="K7" s="64" t="s">
        <v>73</v>
      </c>
      <c r="L7" s="64" t="s">
        <v>77</v>
      </c>
    </row>
    <row r="8" spans="2:12" ht="45.75" thickBot="1">
      <c r="B8" s="68">
        <v>1589</v>
      </c>
      <c r="C8" s="64" t="s">
        <v>78</v>
      </c>
      <c r="D8" s="64" t="s">
        <v>79</v>
      </c>
      <c r="E8" s="67">
        <v>43811</v>
      </c>
      <c r="F8" s="64" t="s">
        <v>80</v>
      </c>
      <c r="G8" s="64" t="s">
        <v>81</v>
      </c>
      <c r="H8" s="64" t="s">
        <v>82</v>
      </c>
      <c r="I8" s="64" t="s">
        <v>83</v>
      </c>
      <c r="J8" s="64">
        <v>4</v>
      </c>
      <c r="K8" s="64" t="s">
        <v>84</v>
      </c>
      <c r="L8" s="64" t="s">
        <v>85</v>
      </c>
    </row>
    <row r="9" spans="2:12" ht="78.75">
      <c r="B9" s="213">
        <v>1987</v>
      </c>
      <c r="C9" s="211" t="s">
        <v>86</v>
      </c>
      <c r="D9" s="211" t="s">
        <v>87</v>
      </c>
      <c r="E9" s="215">
        <v>44012</v>
      </c>
      <c r="F9" s="211" t="s">
        <v>62</v>
      </c>
      <c r="G9" s="211" t="s">
        <v>88</v>
      </c>
      <c r="H9" s="211" t="s">
        <v>71</v>
      </c>
      <c r="I9" s="211" t="s">
        <v>72</v>
      </c>
      <c r="J9" s="211">
        <v>4</v>
      </c>
      <c r="K9" s="211" t="s">
        <v>89</v>
      </c>
      <c r="L9" s="65" t="s">
        <v>90</v>
      </c>
    </row>
    <row r="10" spans="2:12" ht="67.5">
      <c r="B10" s="218"/>
      <c r="C10" s="217"/>
      <c r="D10" s="217"/>
      <c r="E10" s="219"/>
      <c r="F10" s="217"/>
      <c r="G10" s="217"/>
      <c r="H10" s="217"/>
      <c r="I10" s="217"/>
      <c r="J10" s="217"/>
      <c r="K10" s="217"/>
      <c r="L10" s="65" t="s">
        <v>91</v>
      </c>
    </row>
    <row r="11" spans="2:12" ht="135.75" thickBot="1">
      <c r="B11" s="214"/>
      <c r="C11" s="212"/>
      <c r="D11" s="212"/>
      <c r="E11" s="216"/>
      <c r="F11" s="212"/>
      <c r="G11" s="212"/>
      <c r="H11" s="212"/>
      <c r="I11" s="212"/>
      <c r="J11" s="212"/>
      <c r="K11" s="212"/>
      <c r="L11" s="64" t="s">
        <v>92</v>
      </c>
    </row>
    <row r="12" spans="2:12" ht="67.5">
      <c r="B12" s="213">
        <v>2080</v>
      </c>
      <c r="C12" s="211" t="s">
        <v>93</v>
      </c>
      <c r="D12" s="211" t="s">
        <v>94</v>
      </c>
      <c r="E12" s="215">
        <v>44049</v>
      </c>
      <c r="F12" s="211" t="s">
        <v>62</v>
      </c>
      <c r="G12" s="211" t="s">
        <v>95</v>
      </c>
      <c r="H12" s="211" t="s">
        <v>96</v>
      </c>
      <c r="I12" s="211" t="s">
        <v>97</v>
      </c>
      <c r="J12" s="211">
        <v>4</v>
      </c>
      <c r="K12" s="211" t="s">
        <v>66</v>
      </c>
      <c r="L12" s="65" t="s">
        <v>98</v>
      </c>
    </row>
    <row r="13" spans="2:12" ht="45">
      <c r="B13" s="218"/>
      <c r="C13" s="217"/>
      <c r="D13" s="217"/>
      <c r="E13" s="219"/>
      <c r="F13" s="217"/>
      <c r="G13" s="217"/>
      <c r="H13" s="217"/>
      <c r="I13" s="217"/>
      <c r="J13" s="217"/>
      <c r="K13" s="217"/>
      <c r="L13" s="65" t="s">
        <v>99</v>
      </c>
    </row>
    <row r="14" spans="2:12" ht="33.75">
      <c r="B14" s="218"/>
      <c r="C14" s="217"/>
      <c r="D14" s="217"/>
      <c r="E14" s="219"/>
      <c r="F14" s="217"/>
      <c r="G14" s="217"/>
      <c r="H14" s="217"/>
      <c r="I14" s="217"/>
      <c r="J14" s="217"/>
      <c r="K14" s="217"/>
      <c r="L14" s="65" t="s">
        <v>100</v>
      </c>
    </row>
    <row r="15" spans="2:12">
      <c r="B15" s="218"/>
      <c r="C15" s="217"/>
      <c r="D15" s="217"/>
      <c r="E15" s="219"/>
      <c r="F15" s="217"/>
      <c r="G15" s="217"/>
      <c r="H15" s="217"/>
      <c r="I15" s="217"/>
      <c r="J15" s="217"/>
      <c r="K15" s="217"/>
      <c r="L15" s="65" t="s">
        <v>101</v>
      </c>
    </row>
    <row r="16" spans="2:12">
      <c r="B16" s="218"/>
      <c r="C16" s="217"/>
      <c r="D16" s="217"/>
      <c r="E16" s="219"/>
      <c r="F16" s="217"/>
      <c r="G16" s="217"/>
      <c r="H16" s="217"/>
      <c r="I16" s="217"/>
      <c r="J16" s="217"/>
      <c r="K16" s="217"/>
      <c r="L16" s="65" t="s">
        <v>102</v>
      </c>
    </row>
    <row r="17" spans="2:12">
      <c r="B17" s="218"/>
      <c r="C17" s="217"/>
      <c r="D17" s="217"/>
      <c r="E17" s="219"/>
      <c r="F17" s="217"/>
      <c r="G17" s="217"/>
      <c r="H17" s="217"/>
      <c r="I17" s="217"/>
      <c r="J17" s="217"/>
      <c r="K17" s="217"/>
      <c r="L17" s="65" t="s">
        <v>103</v>
      </c>
    </row>
    <row r="18" spans="2:12" ht="45">
      <c r="B18" s="218"/>
      <c r="C18" s="217"/>
      <c r="D18" s="217"/>
      <c r="E18" s="219"/>
      <c r="F18" s="217"/>
      <c r="G18" s="217"/>
      <c r="H18" s="217"/>
      <c r="I18" s="217"/>
      <c r="J18" s="217"/>
      <c r="K18" s="217"/>
      <c r="L18" s="65" t="s">
        <v>104</v>
      </c>
    </row>
    <row r="19" spans="2:12" ht="22.5">
      <c r="B19" s="218"/>
      <c r="C19" s="217"/>
      <c r="D19" s="217"/>
      <c r="E19" s="219"/>
      <c r="F19" s="217"/>
      <c r="G19" s="217"/>
      <c r="H19" s="217"/>
      <c r="I19" s="217"/>
      <c r="J19" s="217"/>
      <c r="K19" s="217"/>
      <c r="L19" s="65" t="s">
        <v>105</v>
      </c>
    </row>
    <row r="20" spans="2:12" ht="15.75" thickBot="1">
      <c r="B20" s="214"/>
      <c r="C20" s="212"/>
      <c r="D20" s="212"/>
      <c r="E20" s="216"/>
      <c r="F20" s="212"/>
      <c r="G20" s="212"/>
      <c r="H20" s="212"/>
      <c r="I20" s="212"/>
      <c r="J20" s="212"/>
      <c r="K20" s="212"/>
      <c r="L20" s="64" t="s">
        <v>106</v>
      </c>
    </row>
    <row r="21" spans="2:12" ht="45.75" thickBot="1">
      <c r="B21" s="68">
        <v>2098</v>
      </c>
      <c r="C21" s="64" t="s">
        <v>107</v>
      </c>
      <c r="D21" s="64" t="s">
        <v>69</v>
      </c>
      <c r="E21" s="67">
        <v>44056</v>
      </c>
      <c r="F21" s="64" t="s">
        <v>62</v>
      </c>
      <c r="G21" s="64" t="s">
        <v>108</v>
      </c>
      <c r="H21" s="64" t="s">
        <v>109</v>
      </c>
      <c r="I21" s="64" t="s">
        <v>110</v>
      </c>
      <c r="J21" s="64">
        <v>4</v>
      </c>
      <c r="K21" s="64" t="s">
        <v>73</v>
      </c>
      <c r="L21" s="64" t="s">
        <v>111</v>
      </c>
    </row>
    <row r="22" spans="2:12" ht="33.75">
      <c r="B22" s="213">
        <v>2142</v>
      </c>
      <c r="C22" s="211" t="s">
        <v>112</v>
      </c>
      <c r="D22" s="211" t="s">
        <v>69</v>
      </c>
      <c r="E22" s="215">
        <v>44081</v>
      </c>
      <c r="F22" s="211" t="s">
        <v>62</v>
      </c>
      <c r="G22" s="211" t="s">
        <v>113</v>
      </c>
      <c r="H22" s="211" t="s">
        <v>109</v>
      </c>
      <c r="I22" s="211" t="s">
        <v>110</v>
      </c>
      <c r="J22" s="211">
        <v>4</v>
      </c>
      <c r="K22" s="211" t="s">
        <v>73</v>
      </c>
      <c r="L22" s="65" t="s">
        <v>114</v>
      </c>
    </row>
    <row r="23" spans="2:12" ht="23.25" thickBot="1">
      <c r="B23" s="214"/>
      <c r="C23" s="212"/>
      <c r="D23" s="212"/>
      <c r="E23" s="216"/>
      <c r="F23" s="212"/>
      <c r="G23" s="212"/>
      <c r="H23" s="212"/>
      <c r="I23" s="212"/>
      <c r="J23" s="212"/>
      <c r="K23" s="212"/>
      <c r="L23" s="64" t="s">
        <v>115</v>
      </c>
    </row>
    <row r="24" spans="2:12" ht="45">
      <c r="B24" s="213">
        <v>2146</v>
      </c>
      <c r="C24" s="211" t="s">
        <v>68</v>
      </c>
      <c r="D24" s="211" t="s">
        <v>69</v>
      </c>
      <c r="E24" s="215">
        <v>44084</v>
      </c>
      <c r="F24" s="211" t="s">
        <v>62</v>
      </c>
      <c r="G24" s="211" t="s">
        <v>70</v>
      </c>
      <c r="H24" s="211" t="s">
        <v>82</v>
      </c>
      <c r="I24" s="211" t="s">
        <v>116</v>
      </c>
      <c r="J24" s="211">
        <v>4</v>
      </c>
      <c r="K24" s="211" t="s">
        <v>73</v>
      </c>
      <c r="L24" s="65" t="s">
        <v>117</v>
      </c>
    </row>
    <row r="25" spans="2:12" ht="23.25" thickBot="1">
      <c r="B25" s="214"/>
      <c r="C25" s="212"/>
      <c r="D25" s="212"/>
      <c r="E25" s="216"/>
      <c r="F25" s="212"/>
      <c r="G25" s="212"/>
      <c r="H25" s="212"/>
      <c r="I25" s="212"/>
      <c r="J25" s="212"/>
      <c r="K25" s="212"/>
      <c r="L25" s="64" t="s">
        <v>118</v>
      </c>
    </row>
    <row r="26" spans="2:12" ht="34.5" thickBot="1">
      <c r="B26" s="68">
        <v>2098</v>
      </c>
      <c r="C26" s="64" t="s">
        <v>107</v>
      </c>
      <c r="D26" s="64" t="s">
        <v>69</v>
      </c>
      <c r="E26" s="67">
        <v>44056</v>
      </c>
      <c r="F26" s="64" t="s">
        <v>62</v>
      </c>
      <c r="G26" s="64" t="s">
        <v>108</v>
      </c>
      <c r="H26" s="64" t="s">
        <v>71</v>
      </c>
      <c r="I26" s="64" t="s">
        <v>72</v>
      </c>
      <c r="J26" s="64">
        <v>4</v>
      </c>
      <c r="K26" s="64" t="s">
        <v>73</v>
      </c>
      <c r="L26" s="64" t="s">
        <v>119</v>
      </c>
    </row>
    <row r="27" spans="2:12" ht="23.25" thickBot="1">
      <c r="B27" s="68">
        <v>1568</v>
      </c>
      <c r="C27" s="64" t="s">
        <v>120</v>
      </c>
      <c r="D27" s="64" t="s">
        <v>121</v>
      </c>
      <c r="E27" s="67">
        <v>43797</v>
      </c>
      <c r="F27" s="64" t="s">
        <v>80</v>
      </c>
      <c r="G27" s="64" t="s">
        <v>122</v>
      </c>
      <c r="H27" s="64" t="s">
        <v>109</v>
      </c>
      <c r="I27" s="64" t="s">
        <v>123</v>
      </c>
      <c r="J27" s="64">
        <v>4</v>
      </c>
      <c r="K27" s="64" t="s">
        <v>124</v>
      </c>
      <c r="L27" s="64"/>
    </row>
    <row r="28" spans="2:12" ht="45">
      <c r="B28" s="213">
        <v>1582</v>
      </c>
      <c r="C28" s="65" t="s">
        <v>125</v>
      </c>
      <c r="D28" s="211" t="s">
        <v>127</v>
      </c>
      <c r="E28" s="215">
        <v>43809</v>
      </c>
      <c r="F28" s="211" t="s">
        <v>80</v>
      </c>
      <c r="G28" s="211" t="s">
        <v>128</v>
      </c>
      <c r="H28" s="211" t="s">
        <v>109</v>
      </c>
      <c r="I28" s="211" t="s">
        <v>110</v>
      </c>
      <c r="J28" s="211">
        <v>4</v>
      </c>
      <c r="K28" s="211" t="s">
        <v>129</v>
      </c>
      <c r="L28" s="211" t="s">
        <v>130</v>
      </c>
    </row>
    <row r="29" spans="2:12" ht="15.75" thickBot="1">
      <c r="B29" s="214"/>
      <c r="C29" s="64" t="s">
        <v>126</v>
      </c>
      <c r="D29" s="212"/>
      <c r="E29" s="216"/>
      <c r="F29" s="212"/>
      <c r="G29" s="212"/>
      <c r="H29" s="212"/>
      <c r="I29" s="212"/>
      <c r="J29" s="212"/>
      <c r="K29" s="212"/>
      <c r="L29" s="212"/>
    </row>
  </sheetData>
  <mergeCells count="60">
    <mergeCell ref="H5:H6"/>
    <mergeCell ref="I5:I6"/>
    <mergeCell ref="J5:J6"/>
    <mergeCell ref="K5:K6"/>
    <mergeCell ref="B9:B11"/>
    <mergeCell ref="C9:C11"/>
    <mergeCell ref="D9:D11"/>
    <mergeCell ref="E9:E11"/>
    <mergeCell ref="F9:F11"/>
    <mergeCell ref="G9:G11"/>
    <mergeCell ref="B5:B6"/>
    <mergeCell ref="C5:C6"/>
    <mergeCell ref="D5:D6"/>
    <mergeCell ref="E5:E6"/>
    <mergeCell ref="F5:F6"/>
    <mergeCell ref="G5:G6"/>
    <mergeCell ref="H9:H11"/>
    <mergeCell ref="I9:I11"/>
    <mergeCell ref="J9:J11"/>
    <mergeCell ref="K9:K11"/>
    <mergeCell ref="B12:B20"/>
    <mergeCell ref="C12:C20"/>
    <mergeCell ref="D12:D20"/>
    <mergeCell ref="E12:E20"/>
    <mergeCell ref="F12:F20"/>
    <mergeCell ref="G12:G20"/>
    <mergeCell ref="H12:H20"/>
    <mergeCell ref="I12:I20"/>
    <mergeCell ref="J12:J20"/>
    <mergeCell ref="K12:K20"/>
    <mergeCell ref="B22:B23"/>
    <mergeCell ref="C22:C23"/>
    <mergeCell ref="D22:D23"/>
    <mergeCell ref="E22:E23"/>
    <mergeCell ref="F22:F23"/>
    <mergeCell ref="G22:G23"/>
    <mergeCell ref="H22:H23"/>
    <mergeCell ref="I22:I23"/>
    <mergeCell ref="J22:J23"/>
    <mergeCell ref="K22:K23"/>
    <mergeCell ref="G24:G25"/>
    <mergeCell ref="B28:B29"/>
    <mergeCell ref="D28:D29"/>
    <mergeCell ref="E28:E29"/>
    <mergeCell ref="F28:F29"/>
    <mergeCell ref="G28:G29"/>
    <mergeCell ref="B24:B25"/>
    <mergeCell ref="C24:C25"/>
    <mergeCell ref="D24:D25"/>
    <mergeCell ref="E24:E25"/>
    <mergeCell ref="F24:F25"/>
    <mergeCell ref="I28:I29"/>
    <mergeCell ref="J28:J29"/>
    <mergeCell ref="K28:K29"/>
    <mergeCell ref="L28:L29"/>
    <mergeCell ref="H24:H25"/>
    <mergeCell ref="I24:I25"/>
    <mergeCell ref="J24:J25"/>
    <mergeCell ref="K24:K25"/>
    <mergeCell ref="H28:H2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BD592-EF5B-4084-9A71-A78880D0C419}">
  <dimension ref="A1:H7"/>
  <sheetViews>
    <sheetView topLeftCell="A3" workbookViewId="0">
      <pane ySplit="1" topLeftCell="A4" activePane="bottomLeft" state="frozen"/>
      <selection activeCell="A3" sqref="A3"/>
      <selection pane="bottomLeft" activeCell="H4" sqref="H4"/>
    </sheetView>
  </sheetViews>
  <sheetFormatPr defaultRowHeight="15"/>
  <cols>
    <col min="1" max="1" width="3.7109375" style="42" customWidth="1"/>
    <col min="2" max="4" width="10.7109375" style="46" customWidth="1"/>
    <col min="5" max="5" width="10.7109375" style="160" customWidth="1"/>
    <col min="6" max="6" width="24.7109375" style="42" customWidth="1"/>
    <col min="7" max="7" width="10.7109375" style="43" customWidth="1"/>
    <col min="8" max="8" width="59.85546875" style="57" bestFit="1" customWidth="1"/>
  </cols>
  <sheetData>
    <row r="1" spans="1:8" s="44" customFormat="1" ht="20.100000000000001" customHeight="1">
      <c r="A1" s="43"/>
      <c r="B1" s="45"/>
      <c r="C1" s="45"/>
      <c r="D1" s="45"/>
      <c r="E1" s="45"/>
      <c r="F1" s="43"/>
      <c r="G1" s="43"/>
      <c r="H1" s="57"/>
    </row>
    <row r="2" spans="1:8" s="44" customFormat="1" ht="27.95" customHeight="1">
      <c r="A2" s="43"/>
      <c r="B2" s="50" t="s">
        <v>43</v>
      </c>
      <c r="C2" s="47"/>
      <c r="D2" s="47"/>
      <c r="E2" s="47"/>
      <c r="F2" s="48"/>
      <c r="G2" s="43"/>
      <c r="H2" s="57"/>
    </row>
    <row r="3" spans="1:8" s="56" customFormat="1" ht="27.95" customHeight="1">
      <c r="A3" s="54"/>
      <c r="B3" s="164" t="s">
        <v>41</v>
      </c>
      <c r="C3" s="164" t="s">
        <v>44</v>
      </c>
      <c r="D3" s="164" t="s">
        <v>752</v>
      </c>
      <c r="E3" s="164" t="s">
        <v>753</v>
      </c>
      <c r="F3" s="55" t="s">
        <v>48</v>
      </c>
      <c r="G3" s="55" t="s">
        <v>46</v>
      </c>
      <c r="H3" s="165" t="s">
        <v>47</v>
      </c>
    </row>
    <row r="4" spans="1:8" s="59" customFormat="1" ht="48" customHeight="1">
      <c r="A4" s="58"/>
      <c r="B4" s="166" t="s">
        <v>751</v>
      </c>
      <c r="C4" s="167"/>
      <c r="D4" s="168">
        <f>SUM(b!B128:C128)</f>
        <v>114</v>
      </c>
      <c r="E4" s="168">
        <f>SUM('c'!B37:C37)</f>
        <v>26</v>
      </c>
      <c r="F4" s="61" t="s">
        <v>712</v>
      </c>
      <c r="G4" s="61" t="s">
        <v>712</v>
      </c>
      <c r="H4" s="174" t="s">
        <v>712</v>
      </c>
    </row>
    <row r="5" spans="1:8" s="44" customFormat="1" ht="48" customHeight="1">
      <c r="A5" s="43"/>
      <c r="B5" s="170"/>
      <c r="C5" s="171"/>
      <c r="D5" s="172"/>
      <c r="E5" s="172"/>
      <c r="F5" s="53"/>
      <c r="G5" s="61"/>
      <c r="H5" s="169"/>
    </row>
    <row r="6" spans="1:8" s="44" customFormat="1" ht="48" customHeight="1">
      <c r="A6" s="43"/>
      <c r="B6" s="170"/>
      <c r="C6" s="171"/>
      <c r="D6" s="172"/>
      <c r="E6" s="172"/>
      <c r="F6" s="53"/>
      <c r="G6" s="53"/>
      <c r="H6" s="169"/>
    </row>
    <row r="7" spans="1:8" s="44" customFormat="1" ht="48" customHeight="1">
      <c r="A7" s="43"/>
      <c r="B7" s="170"/>
      <c r="C7" s="171"/>
      <c r="D7" s="172"/>
      <c r="E7" s="172"/>
      <c r="F7" s="53"/>
      <c r="G7" s="53"/>
      <c r="H7" s="173"/>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Tab page index</vt:lpstr>
      <vt:lpstr>Index listing</vt:lpstr>
      <vt:lpstr>a</vt:lpstr>
      <vt:lpstr>b</vt:lpstr>
      <vt:lpstr>c</vt:lpstr>
      <vt:lpstr>d</vt:lpstr>
      <vt:lpstr>e</vt:lpstr>
      <vt:lpstr>f</vt:lpstr>
      <vt:lpstr>g</vt:lpstr>
      <vt:lpstr>Sheet1</vt:lpstr>
      <vt:lpstr>a!Print_Area</vt:lpstr>
      <vt:lpstr>b!Print_Area</vt:lpstr>
      <vt:lpstr>'c'!Print_Area</vt:lpstr>
      <vt:lpstr>d!Print_Area</vt:lpstr>
      <vt:lpstr>e!Print_Area</vt:lpstr>
      <vt:lpstr>g!Print_Area</vt:lpstr>
      <vt:lpstr>'Index listing'!Print_Area</vt:lpstr>
      <vt:lpstr>'Tab page index'!Print_Area</vt:lpstr>
      <vt:lpstr>a!Print_Titles</vt:lpstr>
      <vt:lpstr>b!Print_Titles</vt:lpstr>
      <vt:lpstr>'c'!Print_Titles</vt:lpstr>
      <vt:lpstr>e!Print_Titles</vt:lpstr>
      <vt:lpstr>'Index listing'!Print_Titles</vt:lpstr>
    </vt:vector>
  </TitlesOfParts>
  <Company>Morgan Sindall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Tootell, Bob (MS)</dc:creator>
  <cp:lastModifiedBy>Tootell, Bob (MS)</cp:lastModifiedBy>
  <cp:lastPrinted>2021-01-08T13:21:56Z</cp:lastPrinted>
  <dcterms:created xsi:type="dcterms:W3CDTF">2019-05-21T10:46:57Z</dcterms:created>
  <dcterms:modified xsi:type="dcterms:W3CDTF">2021-01-29T12:03:11Z</dcterms:modified>
</cp:coreProperties>
</file>